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mbattistone_mgh_harvard_edu/Documents/editorial request Nature Communications/last changes/"/>
    </mc:Choice>
  </mc:AlternateContent>
  <xr:revisionPtr revIDLastSave="4" documentId="13_ncr:1_{8BCA9160-3507-2D45-9D14-66D1BF46A90A}" xr6:coauthVersionLast="47" xr6:coauthVersionMax="47" xr10:uidLastSave="{E7772DA0-2489-F246-BFE8-6CA815BEC812}"/>
  <bookViews>
    <workbookView xWindow="0" yWindow="760" windowWidth="30240" windowHeight="17860" activeTab="3" xr2:uid="{00000000-000D-0000-FFFF-FFFF00000000}"/>
  </bookViews>
  <sheets>
    <sheet name="Raw data 1 proteomic 1" sheetId="1" r:id="rId1"/>
    <sheet name="Raw data 2 proteomic 1" sheetId="2" r:id="rId2"/>
    <sheet name="Raw data 1 proteomic 2" sheetId="3" r:id="rId3"/>
    <sheet name="Raw data 2 proteomic 2" sheetId="4" r:id="rId4"/>
  </sheets>
  <definedNames>
    <definedName name="_xlnm._FilterDatabase" localSheetId="1" hidden="1">'Raw data 2 proteomic 1'!$A$3:$U$385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229" i="3" l="1"/>
  <c r="AW229" i="3"/>
  <c r="AV229" i="3"/>
  <c r="AU229" i="3"/>
  <c r="AS229" i="3"/>
  <c r="AR229" i="3"/>
  <c r="AQ229" i="3"/>
  <c r="AP229" i="3"/>
  <c r="AO229" i="3"/>
  <c r="AN229" i="3"/>
  <c r="AM229" i="3"/>
  <c r="AL229" i="3"/>
  <c r="AX228" i="3"/>
  <c r="AW228" i="3"/>
  <c r="AV228" i="3"/>
  <c r="AU228" i="3"/>
  <c r="AS228" i="3"/>
  <c r="AR228" i="3"/>
  <c r="AQ228" i="3"/>
  <c r="AP228" i="3"/>
  <c r="AO228" i="3"/>
  <c r="AN228" i="3"/>
  <c r="AM228" i="3"/>
  <c r="AL228" i="3"/>
  <c r="AX227" i="3"/>
  <c r="AW227" i="3"/>
  <c r="AV227" i="3"/>
  <c r="AU227" i="3"/>
  <c r="AS227" i="3"/>
  <c r="AR227" i="3"/>
  <c r="AQ227" i="3"/>
  <c r="AP227" i="3"/>
  <c r="AO227" i="3"/>
  <c r="AN227" i="3"/>
  <c r="AM227" i="3"/>
  <c r="AL227" i="3"/>
  <c r="AX226" i="3"/>
  <c r="AW226" i="3"/>
  <c r="AV226" i="3"/>
  <c r="AU226" i="3"/>
  <c r="AS226" i="3"/>
  <c r="AR226" i="3"/>
  <c r="AQ226" i="3"/>
  <c r="AP226" i="3"/>
  <c r="AO226" i="3"/>
  <c r="AN226" i="3"/>
  <c r="AM226" i="3"/>
  <c r="AL226" i="3"/>
  <c r="AX225" i="3"/>
  <c r="AW225" i="3"/>
  <c r="AV225" i="3"/>
  <c r="AU225" i="3"/>
  <c r="AS225" i="3"/>
  <c r="AR225" i="3"/>
  <c r="AQ225" i="3"/>
  <c r="AP225" i="3"/>
  <c r="AO225" i="3"/>
  <c r="AN225" i="3"/>
  <c r="AM225" i="3"/>
  <c r="AL225" i="3"/>
  <c r="AX224" i="3"/>
  <c r="AW224" i="3"/>
  <c r="AV224" i="3"/>
  <c r="AU224" i="3"/>
  <c r="AS224" i="3"/>
  <c r="AR224" i="3"/>
  <c r="AQ224" i="3"/>
  <c r="AP224" i="3"/>
  <c r="AO224" i="3"/>
  <c r="AN224" i="3"/>
  <c r="AM224" i="3"/>
  <c r="AL224" i="3"/>
  <c r="AX223" i="3"/>
  <c r="AW223" i="3"/>
  <c r="AV223" i="3"/>
  <c r="AU223" i="3"/>
  <c r="AS223" i="3"/>
  <c r="AR223" i="3"/>
  <c r="AQ223" i="3"/>
  <c r="AP223" i="3"/>
  <c r="AO223" i="3"/>
  <c r="AN223" i="3"/>
  <c r="AM223" i="3"/>
  <c r="AL223" i="3"/>
  <c r="AX222" i="3"/>
  <c r="AW222" i="3"/>
  <c r="AV222" i="3"/>
  <c r="AU222" i="3"/>
  <c r="AS222" i="3"/>
  <c r="AR222" i="3"/>
  <c r="AQ222" i="3"/>
  <c r="AP222" i="3"/>
  <c r="AO222" i="3"/>
  <c r="AN222" i="3"/>
  <c r="AM222" i="3"/>
  <c r="AL222" i="3"/>
  <c r="AX221" i="3"/>
  <c r="AW221" i="3"/>
  <c r="AV221" i="3"/>
  <c r="AU221" i="3"/>
  <c r="AS221" i="3"/>
  <c r="AR221" i="3"/>
  <c r="AQ221" i="3"/>
  <c r="AP221" i="3"/>
  <c r="AO221" i="3"/>
  <c r="AN221" i="3"/>
  <c r="AM221" i="3"/>
  <c r="AL221" i="3"/>
  <c r="AX220" i="3"/>
  <c r="AW220" i="3"/>
  <c r="AV220" i="3"/>
  <c r="AU220" i="3"/>
  <c r="AS220" i="3"/>
  <c r="AR220" i="3"/>
  <c r="AQ220" i="3"/>
  <c r="AP220" i="3"/>
  <c r="AO220" i="3"/>
  <c r="AN220" i="3"/>
  <c r="AM220" i="3"/>
  <c r="AL220" i="3"/>
  <c r="AX219" i="3"/>
  <c r="AW219" i="3"/>
  <c r="AV219" i="3"/>
  <c r="AU219" i="3"/>
  <c r="AS219" i="3"/>
  <c r="AR219" i="3"/>
  <c r="AQ219" i="3"/>
  <c r="AP219" i="3"/>
  <c r="AO219" i="3"/>
  <c r="AN219" i="3"/>
  <c r="AM219" i="3"/>
  <c r="AL219" i="3"/>
  <c r="AX218" i="3"/>
  <c r="AW218" i="3"/>
  <c r="AV218" i="3"/>
  <c r="AU218" i="3"/>
  <c r="AS218" i="3"/>
  <c r="AR218" i="3"/>
  <c r="AQ218" i="3"/>
  <c r="AP218" i="3"/>
  <c r="AO218" i="3"/>
  <c r="AN218" i="3"/>
  <c r="AM218" i="3"/>
  <c r="AL218" i="3"/>
  <c r="AX217" i="3"/>
  <c r="AW217" i="3"/>
  <c r="AV217" i="3"/>
  <c r="AU217" i="3"/>
  <c r="AS217" i="3"/>
  <c r="AR217" i="3"/>
  <c r="AQ217" i="3"/>
  <c r="AP217" i="3"/>
  <c r="AO217" i="3"/>
  <c r="AN217" i="3"/>
  <c r="AM217" i="3"/>
  <c r="AL217" i="3"/>
  <c r="AX216" i="3"/>
  <c r="AW216" i="3"/>
  <c r="AV216" i="3"/>
  <c r="AU216" i="3"/>
  <c r="AS216" i="3"/>
  <c r="AR216" i="3"/>
  <c r="AQ216" i="3"/>
  <c r="AP216" i="3"/>
  <c r="AO216" i="3"/>
  <c r="AN216" i="3"/>
  <c r="AM216" i="3"/>
  <c r="AL216" i="3"/>
  <c r="AX215" i="3"/>
  <c r="AW215" i="3"/>
  <c r="AV215" i="3"/>
  <c r="AU215" i="3"/>
  <c r="AS215" i="3"/>
  <c r="AR215" i="3"/>
  <c r="AQ215" i="3"/>
  <c r="AP215" i="3"/>
  <c r="AO215" i="3"/>
  <c r="AN215" i="3"/>
  <c r="AM215" i="3"/>
  <c r="AL215" i="3"/>
  <c r="AX214" i="3"/>
  <c r="AW214" i="3"/>
  <c r="AV214" i="3"/>
  <c r="AU214" i="3"/>
  <c r="AS214" i="3"/>
  <c r="AR214" i="3"/>
  <c r="AQ214" i="3"/>
  <c r="AP214" i="3"/>
  <c r="AO214" i="3"/>
  <c r="AN214" i="3"/>
  <c r="AM214" i="3"/>
  <c r="AL214" i="3"/>
  <c r="AX213" i="3"/>
  <c r="AW213" i="3"/>
  <c r="AV213" i="3"/>
  <c r="AU213" i="3"/>
  <c r="AS213" i="3"/>
  <c r="AR213" i="3"/>
  <c r="AQ213" i="3"/>
  <c r="AP213" i="3"/>
  <c r="AO213" i="3"/>
  <c r="AN213" i="3"/>
  <c r="AM213" i="3"/>
  <c r="AL213" i="3"/>
  <c r="AX212" i="3"/>
  <c r="AW212" i="3"/>
  <c r="AV212" i="3"/>
  <c r="AU212" i="3"/>
  <c r="AS212" i="3"/>
  <c r="AR212" i="3"/>
  <c r="AQ212" i="3"/>
  <c r="AP212" i="3"/>
  <c r="AO212" i="3"/>
  <c r="AN212" i="3"/>
  <c r="AM212" i="3"/>
  <c r="AL212" i="3"/>
  <c r="AX211" i="3"/>
  <c r="AW211" i="3"/>
  <c r="AV211" i="3"/>
  <c r="AU211" i="3"/>
  <c r="AS211" i="3"/>
  <c r="AR211" i="3"/>
  <c r="AQ211" i="3"/>
  <c r="AP211" i="3"/>
  <c r="AO211" i="3"/>
  <c r="AN211" i="3"/>
  <c r="AM211" i="3"/>
  <c r="AL211" i="3"/>
  <c r="AX210" i="3"/>
  <c r="AW210" i="3"/>
  <c r="AV210" i="3"/>
  <c r="AU210" i="3"/>
  <c r="AS210" i="3"/>
  <c r="AR210" i="3"/>
  <c r="AQ210" i="3"/>
  <c r="AP210" i="3"/>
  <c r="AO210" i="3"/>
  <c r="AN210" i="3"/>
  <c r="AM210" i="3"/>
  <c r="AL210" i="3"/>
  <c r="AX209" i="3"/>
  <c r="AW209" i="3"/>
  <c r="AV209" i="3"/>
  <c r="AU209" i="3"/>
  <c r="AS209" i="3"/>
  <c r="AR209" i="3"/>
  <c r="AQ209" i="3"/>
  <c r="AP209" i="3"/>
  <c r="AO209" i="3"/>
  <c r="AN209" i="3"/>
  <c r="AM209" i="3"/>
  <c r="AL209" i="3"/>
  <c r="AX208" i="3"/>
  <c r="AW208" i="3"/>
  <c r="AV208" i="3"/>
  <c r="AU208" i="3"/>
  <c r="AS208" i="3"/>
  <c r="AR208" i="3"/>
  <c r="AQ208" i="3"/>
  <c r="AP208" i="3"/>
  <c r="AO208" i="3"/>
  <c r="AN208" i="3"/>
  <c r="AM208" i="3"/>
  <c r="AL208" i="3"/>
  <c r="AX207" i="3"/>
  <c r="AW207" i="3"/>
  <c r="AV207" i="3"/>
  <c r="AU207" i="3"/>
  <c r="AS207" i="3"/>
  <c r="AR207" i="3"/>
  <c r="AQ207" i="3"/>
  <c r="AP207" i="3"/>
  <c r="AO207" i="3"/>
  <c r="AN207" i="3"/>
  <c r="AM207" i="3"/>
  <c r="AL207" i="3"/>
  <c r="AX206" i="3"/>
  <c r="AW206" i="3"/>
  <c r="AV206" i="3"/>
  <c r="AU206" i="3"/>
  <c r="AS206" i="3"/>
  <c r="AR206" i="3"/>
  <c r="AQ206" i="3"/>
  <c r="AP206" i="3"/>
  <c r="AO206" i="3"/>
  <c r="AN206" i="3"/>
  <c r="AM206" i="3"/>
  <c r="AL206" i="3"/>
  <c r="AX205" i="3"/>
  <c r="AW205" i="3"/>
  <c r="AV205" i="3"/>
  <c r="AU205" i="3"/>
  <c r="AS205" i="3"/>
  <c r="AR205" i="3"/>
  <c r="AQ205" i="3"/>
  <c r="AP205" i="3"/>
  <c r="AO205" i="3"/>
  <c r="AN205" i="3"/>
  <c r="AM205" i="3"/>
  <c r="AL205" i="3"/>
  <c r="AX204" i="3"/>
  <c r="AW204" i="3"/>
  <c r="AV204" i="3"/>
  <c r="AU204" i="3"/>
  <c r="AS204" i="3"/>
  <c r="AR204" i="3"/>
  <c r="AQ204" i="3"/>
  <c r="AP204" i="3"/>
  <c r="AO204" i="3"/>
  <c r="AN204" i="3"/>
  <c r="AM204" i="3"/>
  <c r="AL204" i="3"/>
  <c r="AX203" i="3"/>
  <c r="AW203" i="3"/>
  <c r="AV203" i="3"/>
  <c r="AU203" i="3"/>
  <c r="AS203" i="3"/>
  <c r="AR203" i="3"/>
  <c r="AQ203" i="3"/>
  <c r="AP203" i="3"/>
  <c r="AO203" i="3"/>
  <c r="AN203" i="3"/>
  <c r="AM203" i="3"/>
  <c r="AL203" i="3"/>
  <c r="AX202" i="3"/>
  <c r="AW202" i="3"/>
  <c r="AV202" i="3"/>
  <c r="AU202" i="3"/>
  <c r="AS202" i="3"/>
  <c r="AR202" i="3"/>
  <c r="AQ202" i="3"/>
  <c r="AP202" i="3"/>
  <c r="AO202" i="3"/>
  <c r="AN202" i="3"/>
  <c r="AM202" i="3"/>
  <c r="AL202" i="3"/>
  <c r="AX201" i="3"/>
  <c r="AW201" i="3"/>
  <c r="AV201" i="3"/>
  <c r="AU201" i="3"/>
  <c r="AS201" i="3"/>
  <c r="AR201" i="3"/>
  <c r="AQ201" i="3"/>
  <c r="AP201" i="3"/>
  <c r="AO201" i="3"/>
  <c r="AN201" i="3"/>
  <c r="AM201" i="3"/>
  <c r="AL201" i="3"/>
  <c r="AX200" i="3"/>
  <c r="AW200" i="3"/>
  <c r="AV200" i="3"/>
  <c r="AU200" i="3"/>
  <c r="AS200" i="3"/>
  <c r="AR200" i="3"/>
  <c r="AQ200" i="3"/>
  <c r="AP200" i="3"/>
  <c r="AO200" i="3"/>
  <c r="AN200" i="3"/>
  <c r="AM200" i="3"/>
  <c r="AL200" i="3"/>
  <c r="AX199" i="3"/>
  <c r="AW199" i="3"/>
  <c r="AV199" i="3"/>
  <c r="AU199" i="3"/>
  <c r="AS199" i="3"/>
  <c r="AR199" i="3"/>
  <c r="AQ199" i="3"/>
  <c r="AP199" i="3"/>
  <c r="AO199" i="3"/>
  <c r="AN199" i="3"/>
  <c r="AM199" i="3"/>
  <c r="AL199" i="3"/>
  <c r="AX198" i="3"/>
  <c r="AW198" i="3"/>
  <c r="AV198" i="3"/>
  <c r="AU198" i="3"/>
  <c r="AS198" i="3"/>
  <c r="AR198" i="3"/>
  <c r="AQ198" i="3"/>
  <c r="AP198" i="3"/>
  <c r="AO198" i="3"/>
  <c r="AN198" i="3"/>
  <c r="AM198" i="3"/>
  <c r="AL198" i="3"/>
  <c r="AX197" i="3"/>
  <c r="AW197" i="3"/>
  <c r="AV197" i="3"/>
  <c r="AU197" i="3"/>
  <c r="AS197" i="3"/>
  <c r="AR197" i="3"/>
  <c r="AQ197" i="3"/>
  <c r="AP197" i="3"/>
  <c r="AO197" i="3"/>
  <c r="AN197" i="3"/>
  <c r="AM197" i="3"/>
  <c r="AL197" i="3"/>
  <c r="AX196" i="3"/>
  <c r="AW196" i="3"/>
  <c r="AV196" i="3"/>
  <c r="AU196" i="3"/>
  <c r="AS196" i="3"/>
  <c r="AR196" i="3"/>
  <c r="AQ196" i="3"/>
  <c r="AP196" i="3"/>
  <c r="AO196" i="3"/>
  <c r="AN196" i="3"/>
  <c r="AM196" i="3"/>
  <c r="AL196" i="3"/>
  <c r="AX195" i="3"/>
  <c r="AW195" i="3"/>
  <c r="AV195" i="3"/>
  <c r="AU195" i="3"/>
  <c r="AS195" i="3"/>
  <c r="AR195" i="3"/>
  <c r="AQ195" i="3"/>
  <c r="AP195" i="3"/>
  <c r="AO195" i="3"/>
  <c r="AN195" i="3"/>
  <c r="AM195" i="3"/>
  <c r="AL195" i="3"/>
  <c r="AX194" i="3"/>
  <c r="AW194" i="3"/>
  <c r="AV194" i="3"/>
  <c r="AU194" i="3"/>
  <c r="AS194" i="3"/>
  <c r="AR194" i="3"/>
  <c r="AQ194" i="3"/>
  <c r="AP194" i="3"/>
  <c r="AO194" i="3"/>
  <c r="AN194" i="3"/>
  <c r="AM194" i="3"/>
  <c r="AL194" i="3"/>
  <c r="AX193" i="3"/>
  <c r="AW193" i="3"/>
  <c r="AV193" i="3"/>
  <c r="AU193" i="3"/>
  <c r="AS193" i="3"/>
  <c r="AR193" i="3"/>
  <c r="AQ193" i="3"/>
  <c r="AP193" i="3"/>
  <c r="AO193" i="3"/>
  <c r="AN193" i="3"/>
  <c r="AM193" i="3"/>
  <c r="AL193" i="3"/>
  <c r="AX192" i="3"/>
  <c r="AW192" i="3"/>
  <c r="AV192" i="3"/>
  <c r="AU192" i="3"/>
  <c r="AS192" i="3"/>
  <c r="AR192" i="3"/>
  <c r="AQ192" i="3"/>
  <c r="AP192" i="3"/>
  <c r="AO192" i="3"/>
  <c r="AN192" i="3"/>
  <c r="AM192" i="3"/>
  <c r="AL192" i="3"/>
  <c r="AX191" i="3"/>
  <c r="AW191" i="3"/>
  <c r="AV191" i="3"/>
  <c r="AU191" i="3"/>
  <c r="AS191" i="3"/>
  <c r="AR191" i="3"/>
  <c r="AQ191" i="3"/>
  <c r="AP191" i="3"/>
  <c r="AO191" i="3"/>
  <c r="AN191" i="3"/>
  <c r="AM191" i="3"/>
  <c r="AL191" i="3"/>
  <c r="AX190" i="3"/>
  <c r="AW190" i="3"/>
  <c r="AV190" i="3"/>
  <c r="AU190" i="3"/>
  <c r="AS190" i="3"/>
  <c r="AR190" i="3"/>
  <c r="AQ190" i="3"/>
  <c r="AP190" i="3"/>
  <c r="AO190" i="3"/>
  <c r="AN190" i="3"/>
  <c r="AM190" i="3"/>
  <c r="AL190" i="3"/>
  <c r="AX189" i="3"/>
  <c r="AW189" i="3"/>
  <c r="AV189" i="3"/>
  <c r="AU189" i="3"/>
  <c r="AS189" i="3"/>
  <c r="AR189" i="3"/>
  <c r="AQ189" i="3"/>
  <c r="AP189" i="3"/>
  <c r="AO189" i="3"/>
  <c r="AN189" i="3"/>
  <c r="AM189" i="3"/>
  <c r="AL189" i="3"/>
  <c r="AX188" i="3"/>
  <c r="AW188" i="3"/>
  <c r="AV188" i="3"/>
  <c r="AU188" i="3"/>
  <c r="AS188" i="3"/>
  <c r="AR188" i="3"/>
  <c r="AQ188" i="3"/>
  <c r="AP188" i="3"/>
  <c r="AO188" i="3"/>
  <c r="AN188" i="3"/>
  <c r="AM188" i="3"/>
  <c r="AL188" i="3"/>
  <c r="AX187" i="3"/>
  <c r="AW187" i="3"/>
  <c r="AV187" i="3"/>
  <c r="AU187" i="3"/>
  <c r="AS187" i="3"/>
  <c r="AR187" i="3"/>
  <c r="AQ187" i="3"/>
  <c r="AP187" i="3"/>
  <c r="AO187" i="3"/>
  <c r="AN187" i="3"/>
  <c r="AM187" i="3"/>
  <c r="AL187" i="3"/>
  <c r="AX186" i="3"/>
  <c r="AW186" i="3"/>
  <c r="AV186" i="3"/>
  <c r="AU186" i="3"/>
  <c r="AS186" i="3"/>
  <c r="AR186" i="3"/>
  <c r="AQ186" i="3"/>
  <c r="AP186" i="3"/>
  <c r="AO186" i="3"/>
  <c r="AN186" i="3"/>
  <c r="AM186" i="3"/>
  <c r="AL186" i="3"/>
  <c r="AX185" i="3"/>
  <c r="AW185" i="3"/>
  <c r="AV185" i="3"/>
  <c r="AU185" i="3"/>
  <c r="AS185" i="3"/>
  <c r="AR185" i="3"/>
  <c r="AQ185" i="3"/>
  <c r="AP185" i="3"/>
  <c r="AO185" i="3"/>
  <c r="AN185" i="3"/>
  <c r="AM185" i="3"/>
  <c r="AL185" i="3"/>
  <c r="AX184" i="3"/>
  <c r="AW184" i="3"/>
  <c r="AV184" i="3"/>
  <c r="AU184" i="3"/>
  <c r="AS184" i="3"/>
  <c r="AR184" i="3"/>
  <c r="AQ184" i="3"/>
  <c r="AP184" i="3"/>
  <c r="AO184" i="3"/>
  <c r="AN184" i="3"/>
  <c r="AM184" i="3"/>
  <c r="AL184" i="3"/>
  <c r="AX183" i="3"/>
  <c r="AW183" i="3"/>
  <c r="AV183" i="3"/>
  <c r="AU183" i="3"/>
  <c r="AS183" i="3"/>
  <c r="AR183" i="3"/>
  <c r="AQ183" i="3"/>
  <c r="AP183" i="3"/>
  <c r="AO183" i="3"/>
  <c r="AN183" i="3"/>
  <c r="AM183" i="3"/>
  <c r="AL183" i="3"/>
  <c r="AX182" i="3"/>
  <c r="AW182" i="3"/>
  <c r="AV182" i="3"/>
  <c r="AU182" i="3"/>
  <c r="AS182" i="3"/>
  <c r="AR182" i="3"/>
  <c r="AQ182" i="3"/>
  <c r="AP182" i="3"/>
  <c r="AO182" i="3"/>
  <c r="AN182" i="3"/>
  <c r="AM182" i="3"/>
  <c r="AL182" i="3"/>
  <c r="AX181" i="3"/>
  <c r="AW181" i="3"/>
  <c r="AV181" i="3"/>
  <c r="AU181" i="3"/>
  <c r="AS181" i="3"/>
  <c r="AR181" i="3"/>
  <c r="AQ181" i="3"/>
  <c r="AP181" i="3"/>
  <c r="AO181" i="3"/>
  <c r="AN181" i="3"/>
  <c r="AM181" i="3"/>
  <c r="AL181" i="3"/>
  <c r="AX180" i="3"/>
  <c r="AW180" i="3"/>
  <c r="AV180" i="3"/>
  <c r="AU180" i="3"/>
  <c r="AS180" i="3"/>
  <c r="AR180" i="3"/>
  <c r="AQ180" i="3"/>
  <c r="AP180" i="3"/>
  <c r="AO180" i="3"/>
  <c r="AN180" i="3"/>
  <c r="AM180" i="3"/>
  <c r="AL180" i="3"/>
  <c r="AX179" i="3"/>
  <c r="AW179" i="3"/>
  <c r="AV179" i="3"/>
  <c r="AU179" i="3"/>
  <c r="AS179" i="3"/>
  <c r="AR179" i="3"/>
  <c r="AQ179" i="3"/>
  <c r="AP179" i="3"/>
  <c r="AO179" i="3"/>
  <c r="AN179" i="3"/>
  <c r="AM179" i="3"/>
  <c r="AL179" i="3"/>
  <c r="AX178" i="3"/>
  <c r="AW178" i="3"/>
  <c r="AV178" i="3"/>
  <c r="AU178" i="3"/>
  <c r="AS178" i="3"/>
  <c r="AR178" i="3"/>
  <c r="AQ178" i="3"/>
  <c r="AP178" i="3"/>
  <c r="AO178" i="3"/>
  <c r="AN178" i="3"/>
  <c r="AM178" i="3"/>
  <c r="AL178" i="3"/>
  <c r="AX177" i="3"/>
  <c r="AW177" i="3"/>
  <c r="AV177" i="3"/>
  <c r="AU177" i="3"/>
  <c r="AS177" i="3"/>
  <c r="AR177" i="3"/>
  <c r="AQ177" i="3"/>
  <c r="AP177" i="3"/>
  <c r="AO177" i="3"/>
  <c r="AN177" i="3"/>
  <c r="AM177" i="3"/>
  <c r="AL177" i="3"/>
  <c r="AX176" i="3"/>
  <c r="AW176" i="3"/>
  <c r="AV176" i="3"/>
  <c r="AU176" i="3"/>
  <c r="AS176" i="3"/>
  <c r="AR176" i="3"/>
  <c r="AQ176" i="3"/>
  <c r="AP176" i="3"/>
  <c r="AO176" i="3"/>
  <c r="AN176" i="3"/>
  <c r="AM176" i="3"/>
  <c r="AL176" i="3"/>
  <c r="AX175" i="3"/>
  <c r="AW175" i="3"/>
  <c r="AV175" i="3"/>
  <c r="AU175" i="3"/>
  <c r="AS175" i="3"/>
  <c r="AR175" i="3"/>
  <c r="AQ175" i="3"/>
  <c r="AP175" i="3"/>
  <c r="AO175" i="3"/>
  <c r="AN175" i="3"/>
  <c r="AM175" i="3"/>
  <c r="AL175" i="3"/>
  <c r="AX174" i="3"/>
  <c r="AW174" i="3"/>
  <c r="AV174" i="3"/>
  <c r="AU174" i="3"/>
  <c r="AS174" i="3"/>
  <c r="AR174" i="3"/>
  <c r="AQ174" i="3"/>
  <c r="AP174" i="3"/>
  <c r="AO174" i="3"/>
  <c r="AN174" i="3"/>
  <c r="AM174" i="3"/>
  <c r="AL174" i="3"/>
  <c r="AX173" i="3"/>
  <c r="AW173" i="3"/>
  <c r="AV173" i="3"/>
  <c r="AU173" i="3"/>
  <c r="AS173" i="3"/>
  <c r="AR173" i="3"/>
  <c r="AQ173" i="3"/>
  <c r="AP173" i="3"/>
  <c r="AO173" i="3"/>
  <c r="AN173" i="3"/>
  <c r="AM173" i="3"/>
  <c r="AL173" i="3"/>
  <c r="AX172" i="3"/>
  <c r="AW172" i="3"/>
  <c r="AV172" i="3"/>
  <c r="AU172" i="3"/>
  <c r="AS172" i="3"/>
  <c r="AR172" i="3"/>
  <c r="AQ172" i="3"/>
  <c r="AP172" i="3"/>
  <c r="AO172" i="3"/>
  <c r="AN172" i="3"/>
  <c r="AM172" i="3"/>
  <c r="AL172" i="3"/>
  <c r="AX171" i="3"/>
  <c r="AW171" i="3"/>
  <c r="AV171" i="3"/>
  <c r="AU171" i="3"/>
  <c r="AS171" i="3"/>
  <c r="AR171" i="3"/>
  <c r="AQ171" i="3"/>
  <c r="AP171" i="3"/>
  <c r="AO171" i="3"/>
  <c r="AN171" i="3"/>
  <c r="AM171" i="3"/>
  <c r="AL171" i="3"/>
  <c r="AX170" i="3"/>
  <c r="AW170" i="3"/>
  <c r="AV170" i="3"/>
  <c r="AU170" i="3"/>
  <c r="AS170" i="3"/>
  <c r="AR170" i="3"/>
  <c r="AQ170" i="3"/>
  <c r="AP170" i="3"/>
  <c r="AO170" i="3"/>
  <c r="AN170" i="3"/>
  <c r="AM170" i="3"/>
  <c r="AL170" i="3"/>
  <c r="AX169" i="3"/>
  <c r="AW169" i="3"/>
  <c r="AV169" i="3"/>
  <c r="AU169" i="3"/>
  <c r="AS169" i="3"/>
  <c r="AR169" i="3"/>
  <c r="AQ169" i="3"/>
  <c r="AP169" i="3"/>
  <c r="AO169" i="3"/>
  <c r="AN169" i="3"/>
  <c r="AM169" i="3"/>
  <c r="AL169" i="3"/>
  <c r="AX168" i="3"/>
  <c r="AW168" i="3"/>
  <c r="AV168" i="3"/>
  <c r="AU168" i="3"/>
  <c r="AS168" i="3"/>
  <c r="AR168" i="3"/>
  <c r="AQ168" i="3"/>
  <c r="AP168" i="3"/>
  <c r="AO168" i="3"/>
  <c r="AN168" i="3"/>
  <c r="AM168" i="3"/>
  <c r="AL168" i="3"/>
  <c r="AX167" i="3"/>
  <c r="AW167" i="3"/>
  <c r="AV167" i="3"/>
  <c r="AU167" i="3"/>
  <c r="AS167" i="3"/>
  <c r="AR167" i="3"/>
  <c r="AQ167" i="3"/>
  <c r="AP167" i="3"/>
  <c r="AO167" i="3"/>
  <c r="AN167" i="3"/>
  <c r="AM167" i="3"/>
  <c r="AL167" i="3"/>
  <c r="AX166" i="3"/>
  <c r="AW166" i="3"/>
  <c r="AV166" i="3"/>
  <c r="AU166" i="3"/>
  <c r="AS166" i="3"/>
  <c r="AR166" i="3"/>
  <c r="AQ166" i="3"/>
  <c r="AP166" i="3"/>
  <c r="AO166" i="3"/>
  <c r="AN166" i="3"/>
  <c r="AM166" i="3"/>
  <c r="AL166" i="3"/>
  <c r="AX165" i="3"/>
  <c r="AW165" i="3"/>
  <c r="AV165" i="3"/>
  <c r="AU165" i="3"/>
  <c r="AS165" i="3"/>
  <c r="AR165" i="3"/>
  <c r="AQ165" i="3"/>
  <c r="AP165" i="3"/>
  <c r="AO165" i="3"/>
  <c r="AN165" i="3"/>
  <c r="AM165" i="3"/>
  <c r="AL165" i="3"/>
  <c r="AX164" i="3"/>
  <c r="AW164" i="3"/>
  <c r="AV164" i="3"/>
  <c r="AU164" i="3"/>
  <c r="AS164" i="3"/>
  <c r="AR164" i="3"/>
  <c r="AQ164" i="3"/>
  <c r="AP164" i="3"/>
  <c r="AO164" i="3"/>
  <c r="AN164" i="3"/>
  <c r="AM164" i="3"/>
  <c r="AL164" i="3"/>
  <c r="AX163" i="3"/>
  <c r="AW163" i="3"/>
  <c r="AV163" i="3"/>
  <c r="AU163" i="3"/>
  <c r="AS163" i="3"/>
  <c r="AR163" i="3"/>
  <c r="AQ163" i="3"/>
  <c r="AP163" i="3"/>
  <c r="AO163" i="3"/>
  <c r="AN163" i="3"/>
  <c r="AM163" i="3"/>
  <c r="AL163" i="3"/>
  <c r="AX162" i="3"/>
  <c r="AW162" i="3"/>
  <c r="AV162" i="3"/>
  <c r="AU162" i="3"/>
  <c r="AS162" i="3"/>
  <c r="AR162" i="3"/>
  <c r="AQ162" i="3"/>
  <c r="AP162" i="3"/>
  <c r="AO162" i="3"/>
  <c r="AN162" i="3"/>
  <c r="AM162" i="3"/>
  <c r="AL162" i="3"/>
  <c r="AX161" i="3"/>
  <c r="AW161" i="3"/>
  <c r="AV161" i="3"/>
  <c r="AU161" i="3"/>
  <c r="AS161" i="3"/>
  <c r="AR161" i="3"/>
  <c r="AQ161" i="3"/>
  <c r="AP161" i="3"/>
  <c r="AO161" i="3"/>
  <c r="AN161" i="3"/>
  <c r="AM161" i="3"/>
  <c r="AL161" i="3"/>
  <c r="AX160" i="3"/>
  <c r="AW160" i="3"/>
  <c r="AV160" i="3"/>
  <c r="AU160" i="3"/>
  <c r="AS160" i="3"/>
  <c r="AR160" i="3"/>
  <c r="AQ160" i="3"/>
  <c r="AP160" i="3"/>
  <c r="AO160" i="3"/>
  <c r="AN160" i="3"/>
  <c r="AM160" i="3"/>
  <c r="AL160" i="3"/>
  <c r="AX159" i="3"/>
  <c r="AW159" i="3"/>
  <c r="AV159" i="3"/>
  <c r="AU159" i="3"/>
  <c r="AS159" i="3"/>
  <c r="AR159" i="3"/>
  <c r="AQ159" i="3"/>
  <c r="AP159" i="3"/>
  <c r="AO159" i="3"/>
  <c r="AN159" i="3"/>
  <c r="AM159" i="3"/>
  <c r="AL159" i="3"/>
  <c r="AX158" i="3"/>
  <c r="AW158" i="3"/>
  <c r="AV158" i="3"/>
  <c r="AU158" i="3"/>
  <c r="AS158" i="3"/>
  <c r="AR158" i="3"/>
  <c r="AQ158" i="3"/>
  <c r="AP158" i="3"/>
  <c r="AO158" i="3"/>
  <c r="AN158" i="3"/>
  <c r="AM158" i="3"/>
  <c r="AL158" i="3"/>
  <c r="AX157" i="3"/>
  <c r="AW157" i="3"/>
  <c r="AV157" i="3"/>
  <c r="AU157" i="3"/>
  <c r="AS157" i="3"/>
  <c r="AR157" i="3"/>
  <c r="AQ157" i="3"/>
  <c r="AP157" i="3"/>
  <c r="AO157" i="3"/>
  <c r="AN157" i="3"/>
  <c r="AM157" i="3"/>
  <c r="AL157" i="3"/>
  <c r="AX156" i="3"/>
  <c r="AW156" i="3"/>
  <c r="AV156" i="3"/>
  <c r="AU156" i="3"/>
  <c r="AS156" i="3"/>
  <c r="AR156" i="3"/>
  <c r="AQ156" i="3"/>
  <c r="AP156" i="3"/>
  <c r="AO156" i="3"/>
  <c r="AN156" i="3"/>
  <c r="AM156" i="3"/>
  <c r="AL156" i="3"/>
  <c r="AX155" i="3"/>
  <c r="AW155" i="3"/>
  <c r="AV155" i="3"/>
  <c r="AU155" i="3"/>
  <c r="AS155" i="3"/>
  <c r="AR155" i="3"/>
  <c r="AQ155" i="3"/>
  <c r="AP155" i="3"/>
  <c r="AO155" i="3"/>
  <c r="AN155" i="3"/>
  <c r="AM155" i="3"/>
  <c r="AL155" i="3"/>
  <c r="AX154" i="3"/>
  <c r="AW154" i="3"/>
  <c r="AV154" i="3"/>
  <c r="AU154" i="3"/>
  <c r="AS154" i="3"/>
  <c r="AR154" i="3"/>
  <c r="AQ154" i="3"/>
  <c r="AP154" i="3"/>
  <c r="AO154" i="3"/>
  <c r="AN154" i="3"/>
  <c r="AM154" i="3"/>
  <c r="AL154" i="3"/>
  <c r="AX153" i="3"/>
  <c r="AW153" i="3"/>
  <c r="AV153" i="3"/>
  <c r="AU153" i="3"/>
  <c r="AS153" i="3"/>
  <c r="AR153" i="3"/>
  <c r="AQ153" i="3"/>
  <c r="AP153" i="3"/>
  <c r="AO153" i="3"/>
  <c r="AN153" i="3"/>
  <c r="AM153" i="3"/>
  <c r="AL153" i="3"/>
  <c r="AX152" i="3"/>
  <c r="AW152" i="3"/>
  <c r="AV152" i="3"/>
  <c r="AU152" i="3"/>
  <c r="AS152" i="3"/>
  <c r="AR152" i="3"/>
  <c r="AQ152" i="3"/>
  <c r="AP152" i="3"/>
  <c r="AO152" i="3"/>
  <c r="AN152" i="3"/>
  <c r="AM152" i="3"/>
  <c r="AL152" i="3"/>
  <c r="AX151" i="3"/>
  <c r="AW151" i="3"/>
  <c r="AV151" i="3"/>
  <c r="AU151" i="3"/>
  <c r="AS151" i="3"/>
  <c r="AR151" i="3"/>
  <c r="AQ151" i="3"/>
  <c r="AP151" i="3"/>
  <c r="AO151" i="3"/>
  <c r="AN151" i="3"/>
  <c r="AM151" i="3"/>
  <c r="AL151" i="3"/>
  <c r="AX150" i="3"/>
  <c r="AW150" i="3"/>
  <c r="AV150" i="3"/>
  <c r="AU150" i="3"/>
  <c r="AS150" i="3"/>
  <c r="AR150" i="3"/>
  <c r="AQ150" i="3"/>
  <c r="AP150" i="3"/>
  <c r="AO150" i="3"/>
  <c r="AN150" i="3"/>
  <c r="AM150" i="3"/>
  <c r="AL150" i="3"/>
  <c r="AX149" i="3"/>
  <c r="AW149" i="3"/>
  <c r="AV149" i="3"/>
  <c r="AU149" i="3"/>
  <c r="AS149" i="3"/>
  <c r="AR149" i="3"/>
  <c r="AQ149" i="3"/>
  <c r="AP149" i="3"/>
  <c r="AO149" i="3"/>
  <c r="AN149" i="3"/>
  <c r="AM149" i="3"/>
  <c r="AL149" i="3"/>
  <c r="AX148" i="3"/>
  <c r="AW148" i="3"/>
  <c r="AV148" i="3"/>
  <c r="AU148" i="3"/>
  <c r="AS148" i="3"/>
  <c r="AR148" i="3"/>
  <c r="AQ148" i="3"/>
  <c r="AP148" i="3"/>
  <c r="AO148" i="3"/>
  <c r="AN148" i="3"/>
  <c r="AM148" i="3"/>
  <c r="AL148" i="3"/>
  <c r="AX147" i="3"/>
  <c r="AW147" i="3"/>
  <c r="AV147" i="3"/>
  <c r="AU147" i="3"/>
  <c r="AS147" i="3"/>
  <c r="AR147" i="3"/>
  <c r="AQ147" i="3"/>
  <c r="AP147" i="3"/>
  <c r="AO147" i="3"/>
  <c r="AN147" i="3"/>
  <c r="AM147" i="3"/>
  <c r="AL147" i="3"/>
  <c r="AX146" i="3"/>
  <c r="AW146" i="3"/>
  <c r="AV146" i="3"/>
  <c r="AU146" i="3"/>
  <c r="AS146" i="3"/>
  <c r="AR146" i="3"/>
  <c r="AQ146" i="3"/>
  <c r="AP146" i="3"/>
  <c r="AO146" i="3"/>
  <c r="AN146" i="3"/>
  <c r="AM146" i="3"/>
  <c r="AL146" i="3"/>
  <c r="AX145" i="3"/>
  <c r="AW145" i="3"/>
  <c r="AV145" i="3"/>
  <c r="AU145" i="3"/>
  <c r="AS145" i="3"/>
  <c r="AR145" i="3"/>
  <c r="AQ145" i="3"/>
  <c r="AP145" i="3"/>
  <c r="AO145" i="3"/>
  <c r="AN145" i="3"/>
  <c r="AM145" i="3"/>
  <c r="AL145" i="3"/>
  <c r="AX144" i="3"/>
  <c r="AW144" i="3"/>
  <c r="AV144" i="3"/>
  <c r="AU144" i="3"/>
  <c r="AS144" i="3"/>
  <c r="AR144" i="3"/>
  <c r="AQ144" i="3"/>
  <c r="AP144" i="3"/>
  <c r="AO144" i="3"/>
  <c r="AN144" i="3"/>
  <c r="AM144" i="3"/>
  <c r="AL144" i="3"/>
  <c r="AX143" i="3"/>
  <c r="AW143" i="3"/>
  <c r="AV143" i="3"/>
  <c r="AU143" i="3"/>
  <c r="AS143" i="3"/>
  <c r="AR143" i="3"/>
  <c r="AQ143" i="3"/>
  <c r="AP143" i="3"/>
  <c r="AO143" i="3"/>
  <c r="AN143" i="3"/>
  <c r="AM143" i="3"/>
  <c r="AL143" i="3"/>
  <c r="AX142" i="3"/>
  <c r="AW142" i="3"/>
  <c r="AV142" i="3"/>
  <c r="AU142" i="3"/>
  <c r="AS142" i="3"/>
  <c r="AR142" i="3"/>
  <c r="AQ142" i="3"/>
  <c r="AP142" i="3"/>
  <c r="AO142" i="3"/>
  <c r="AN142" i="3"/>
  <c r="AM142" i="3"/>
  <c r="AL142" i="3"/>
  <c r="AX141" i="3"/>
  <c r="AW141" i="3"/>
  <c r="AV141" i="3"/>
  <c r="AU141" i="3"/>
  <c r="AS141" i="3"/>
  <c r="AR141" i="3"/>
  <c r="AQ141" i="3"/>
  <c r="AP141" i="3"/>
  <c r="AO141" i="3"/>
  <c r="AN141" i="3"/>
  <c r="AM141" i="3"/>
  <c r="AL141" i="3"/>
  <c r="AX140" i="3"/>
  <c r="AW140" i="3"/>
  <c r="AV140" i="3"/>
  <c r="AU140" i="3"/>
  <c r="AS140" i="3"/>
  <c r="AR140" i="3"/>
  <c r="AQ140" i="3"/>
  <c r="AP140" i="3"/>
  <c r="AO140" i="3"/>
  <c r="AN140" i="3"/>
  <c r="AM140" i="3"/>
  <c r="AL140" i="3"/>
  <c r="AX139" i="3"/>
  <c r="AW139" i="3"/>
  <c r="AV139" i="3"/>
  <c r="AU139" i="3"/>
  <c r="AS139" i="3"/>
  <c r="AR139" i="3"/>
  <c r="AQ139" i="3"/>
  <c r="AP139" i="3"/>
  <c r="AO139" i="3"/>
  <c r="AN139" i="3"/>
  <c r="AM139" i="3"/>
  <c r="AL139" i="3"/>
  <c r="AX138" i="3"/>
  <c r="AW138" i="3"/>
  <c r="AV138" i="3"/>
  <c r="AU138" i="3"/>
  <c r="AS138" i="3"/>
  <c r="AR138" i="3"/>
  <c r="AQ138" i="3"/>
  <c r="AP138" i="3"/>
  <c r="AO138" i="3"/>
  <c r="AN138" i="3"/>
  <c r="AM138" i="3"/>
  <c r="AL138" i="3"/>
  <c r="AX137" i="3"/>
  <c r="AW137" i="3"/>
  <c r="AV137" i="3"/>
  <c r="AU137" i="3"/>
  <c r="AS137" i="3"/>
  <c r="AR137" i="3"/>
  <c r="AQ137" i="3"/>
  <c r="AP137" i="3"/>
  <c r="AO137" i="3"/>
  <c r="AN137" i="3"/>
  <c r="AM137" i="3"/>
  <c r="AL137" i="3"/>
  <c r="AX136" i="3"/>
  <c r="AW136" i="3"/>
  <c r="AV136" i="3"/>
  <c r="AU136" i="3"/>
  <c r="AS136" i="3"/>
  <c r="AR136" i="3"/>
  <c r="AQ136" i="3"/>
  <c r="AP136" i="3"/>
  <c r="AO136" i="3"/>
  <c r="AN136" i="3"/>
  <c r="AM136" i="3"/>
  <c r="AL136" i="3"/>
  <c r="AX135" i="3"/>
  <c r="AW135" i="3"/>
  <c r="AV135" i="3"/>
  <c r="AU135" i="3"/>
  <c r="AS135" i="3"/>
  <c r="AR135" i="3"/>
  <c r="AQ135" i="3"/>
  <c r="AP135" i="3"/>
  <c r="AO135" i="3"/>
  <c r="AN135" i="3"/>
  <c r="AM135" i="3"/>
  <c r="AL135" i="3"/>
  <c r="AX134" i="3"/>
  <c r="AW134" i="3"/>
  <c r="AV134" i="3"/>
  <c r="AU134" i="3"/>
  <c r="AS134" i="3"/>
  <c r="AR134" i="3"/>
  <c r="AQ134" i="3"/>
  <c r="AP134" i="3"/>
  <c r="AO134" i="3"/>
  <c r="AN134" i="3"/>
  <c r="AM134" i="3"/>
  <c r="AL134" i="3"/>
  <c r="AX133" i="3"/>
  <c r="AW133" i="3"/>
  <c r="AV133" i="3"/>
  <c r="AU133" i="3"/>
  <c r="AS133" i="3"/>
  <c r="AR133" i="3"/>
  <c r="AQ133" i="3"/>
  <c r="AP133" i="3"/>
  <c r="AO133" i="3"/>
  <c r="AN133" i="3"/>
  <c r="AM133" i="3"/>
  <c r="AL133" i="3"/>
  <c r="AX132" i="3"/>
  <c r="AW132" i="3"/>
  <c r="AV132" i="3"/>
  <c r="AU132" i="3"/>
  <c r="AS132" i="3"/>
  <c r="AR132" i="3"/>
  <c r="AQ132" i="3"/>
  <c r="AP132" i="3"/>
  <c r="AO132" i="3"/>
  <c r="AN132" i="3"/>
  <c r="AM132" i="3"/>
  <c r="AL132" i="3"/>
  <c r="AX131" i="3"/>
  <c r="AW131" i="3"/>
  <c r="AV131" i="3"/>
  <c r="AU131" i="3"/>
  <c r="AS131" i="3"/>
  <c r="AR131" i="3"/>
  <c r="AQ131" i="3"/>
  <c r="AP131" i="3"/>
  <c r="AO131" i="3"/>
  <c r="AN131" i="3"/>
  <c r="AM131" i="3"/>
  <c r="AL131" i="3"/>
  <c r="AX130" i="3"/>
  <c r="AW130" i="3"/>
  <c r="AV130" i="3"/>
  <c r="AU130" i="3"/>
  <c r="AS130" i="3"/>
  <c r="AR130" i="3"/>
  <c r="AQ130" i="3"/>
  <c r="AP130" i="3"/>
  <c r="AO130" i="3"/>
  <c r="AN130" i="3"/>
  <c r="AM130" i="3"/>
  <c r="AL130" i="3"/>
  <c r="AX129" i="3"/>
  <c r="AW129" i="3"/>
  <c r="AV129" i="3"/>
  <c r="AU129" i="3"/>
  <c r="AS129" i="3"/>
  <c r="AR129" i="3"/>
  <c r="AQ129" i="3"/>
  <c r="AP129" i="3"/>
  <c r="AO129" i="3"/>
  <c r="AN129" i="3"/>
  <c r="AM129" i="3"/>
  <c r="AL129" i="3"/>
  <c r="AX128" i="3"/>
  <c r="AW128" i="3"/>
  <c r="AV128" i="3"/>
  <c r="AU128" i="3"/>
  <c r="AS128" i="3"/>
  <c r="AR128" i="3"/>
  <c r="AQ128" i="3"/>
  <c r="AP128" i="3"/>
  <c r="AO128" i="3"/>
  <c r="AN128" i="3"/>
  <c r="AM128" i="3"/>
  <c r="AL128" i="3"/>
  <c r="AX127" i="3"/>
  <c r="AW127" i="3"/>
  <c r="AV127" i="3"/>
  <c r="AU127" i="3"/>
  <c r="AS127" i="3"/>
  <c r="AR127" i="3"/>
  <c r="AQ127" i="3"/>
  <c r="AP127" i="3"/>
  <c r="AO127" i="3"/>
  <c r="AN127" i="3"/>
  <c r="AM127" i="3"/>
  <c r="AL127" i="3"/>
  <c r="AX126" i="3"/>
  <c r="AW126" i="3"/>
  <c r="AV126" i="3"/>
  <c r="AU126" i="3"/>
  <c r="AS126" i="3"/>
  <c r="AR126" i="3"/>
  <c r="AQ126" i="3"/>
  <c r="AP126" i="3"/>
  <c r="AO126" i="3"/>
  <c r="AN126" i="3"/>
  <c r="AM126" i="3"/>
  <c r="AL126" i="3"/>
  <c r="AX125" i="3"/>
  <c r="AW125" i="3"/>
  <c r="AV125" i="3"/>
  <c r="AU125" i="3"/>
  <c r="AS125" i="3"/>
  <c r="AR125" i="3"/>
  <c r="AQ125" i="3"/>
  <c r="AP125" i="3"/>
  <c r="AO125" i="3"/>
  <c r="AN125" i="3"/>
  <c r="AM125" i="3"/>
  <c r="AL125" i="3"/>
  <c r="AX124" i="3"/>
  <c r="AW124" i="3"/>
  <c r="AV124" i="3"/>
  <c r="AU124" i="3"/>
  <c r="AS124" i="3"/>
  <c r="AR124" i="3"/>
  <c r="AQ124" i="3"/>
  <c r="AP124" i="3"/>
  <c r="AO124" i="3"/>
  <c r="AN124" i="3"/>
  <c r="AM124" i="3"/>
  <c r="AL124" i="3"/>
  <c r="AX123" i="3"/>
  <c r="AW123" i="3"/>
  <c r="AV123" i="3"/>
  <c r="AU123" i="3"/>
  <c r="AS123" i="3"/>
  <c r="AR123" i="3"/>
  <c r="AQ123" i="3"/>
  <c r="AP123" i="3"/>
  <c r="AO123" i="3"/>
  <c r="AN123" i="3"/>
  <c r="AM123" i="3"/>
  <c r="AL123" i="3"/>
  <c r="AX122" i="3"/>
  <c r="AW122" i="3"/>
  <c r="AV122" i="3"/>
  <c r="AU122" i="3"/>
  <c r="AS122" i="3"/>
  <c r="AR122" i="3"/>
  <c r="AQ122" i="3"/>
  <c r="AP122" i="3"/>
  <c r="AO122" i="3"/>
  <c r="AN122" i="3"/>
  <c r="AM122" i="3"/>
  <c r="AL122" i="3"/>
  <c r="AX121" i="3"/>
  <c r="AW121" i="3"/>
  <c r="AV121" i="3"/>
  <c r="AU121" i="3"/>
  <c r="AS121" i="3"/>
  <c r="AR121" i="3"/>
  <c r="AQ121" i="3"/>
  <c r="AP121" i="3"/>
  <c r="AO121" i="3"/>
  <c r="AN121" i="3"/>
  <c r="AM121" i="3"/>
  <c r="AL121" i="3"/>
  <c r="AX120" i="3"/>
  <c r="AW120" i="3"/>
  <c r="AV120" i="3"/>
  <c r="AU120" i="3"/>
  <c r="AS120" i="3"/>
  <c r="AR120" i="3"/>
  <c r="AQ120" i="3"/>
  <c r="AP120" i="3"/>
  <c r="AO120" i="3"/>
  <c r="AN120" i="3"/>
  <c r="AM120" i="3"/>
  <c r="AL120" i="3"/>
  <c r="AX119" i="3"/>
  <c r="AW119" i="3"/>
  <c r="AV119" i="3"/>
  <c r="AU119" i="3"/>
  <c r="AS119" i="3"/>
  <c r="AR119" i="3"/>
  <c r="AQ119" i="3"/>
  <c r="AP119" i="3"/>
  <c r="AO119" i="3"/>
  <c r="AN119" i="3"/>
  <c r="AM119" i="3"/>
  <c r="AL119" i="3"/>
  <c r="AX118" i="3"/>
  <c r="AW118" i="3"/>
  <c r="AV118" i="3"/>
  <c r="AU118" i="3"/>
  <c r="AS118" i="3"/>
  <c r="AR118" i="3"/>
  <c r="AQ118" i="3"/>
  <c r="AP118" i="3"/>
  <c r="AO118" i="3"/>
  <c r="AN118" i="3"/>
  <c r="AM118" i="3"/>
  <c r="AL118" i="3"/>
  <c r="AX117" i="3"/>
  <c r="AW117" i="3"/>
  <c r="AV117" i="3"/>
  <c r="AU117" i="3"/>
  <c r="AS117" i="3"/>
  <c r="AR117" i="3"/>
  <c r="AQ117" i="3"/>
  <c r="AP117" i="3"/>
  <c r="AO117" i="3"/>
  <c r="AN117" i="3"/>
  <c r="AM117" i="3"/>
  <c r="AL117" i="3"/>
  <c r="AX116" i="3"/>
  <c r="AW116" i="3"/>
  <c r="AV116" i="3"/>
  <c r="AU116" i="3"/>
  <c r="AS116" i="3"/>
  <c r="AR116" i="3"/>
  <c r="AQ116" i="3"/>
  <c r="AP116" i="3"/>
  <c r="AO116" i="3"/>
  <c r="AN116" i="3"/>
  <c r="AM116" i="3"/>
  <c r="AL116" i="3"/>
  <c r="AX115" i="3"/>
  <c r="AW115" i="3"/>
  <c r="AV115" i="3"/>
  <c r="AU115" i="3"/>
  <c r="AS115" i="3"/>
  <c r="AR115" i="3"/>
  <c r="AQ115" i="3"/>
  <c r="AP115" i="3"/>
  <c r="AO115" i="3"/>
  <c r="AN115" i="3"/>
  <c r="AM115" i="3"/>
  <c r="AL115" i="3"/>
  <c r="AX114" i="3"/>
  <c r="AW114" i="3"/>
  <c r="AV114" i="3"/>
  <c r="AU114" i="3"/>
  <c r="AS114" i="3"/>
  <c r="AR114" i="3"/>
  <c r="AQ114" i="3"/>
  <c r="AP114" i="3"/>
  <c r="AO114" i="3"/>
  <c r="AN114" i="3"/>
  <c r="AM114" i="3"/>
  <c r="AL114" i="3"/>
  <c r="AX113" i="3"/>
  <c r="AW113" i="3"/>
  <c r="AV113" i="3"/>
  <c r="AU113" i="3"/>
  <c r="AS113" i="3"/>
  <c r="AR113" i="3"/>
  <c r="AQ113" i="3"/>
  <c r="AP113" i="3"/>
  <c r="AO113" i="3"/>
  <c r="AN113" i="3"/>
  <c r="AM113" i="3"/>
  <c r="AL113" i="3"/>
  <c r="AX112" i="3"/>
  <c r="AW112" i="3"/>
  <c r="AV112" i="3"/>
  <c r="AU112" i="3"/>
  <c r="AS112" i="3"/>
  <c r="AR112" i="3"/>
  <c r="AQ112" i="3"/>
  <c r="AP112" i="3"/>
  <c r="AO112" i="3"/>
  <c r="AN112" i="3"/>
  <c r="AM112" i="3"/>
  <c r="AL112" i="3"/>
  <c r="AX111" i="3"/>
  <c r="AW111" i="3"/>
  <c r="AV111" i="3"/>
  <c r="AU111" i="3"/>
  <c r="AS111" i="3"/>
  <c r="AR111" i="3"/>
  <c r="AQ111" i="3"/>
  <c r="AP111" i="3"/>
  <c r="AO111" i="3"/>
  <c r="AN111" i="3"/>
  <c r="AM111" i="3"/>
  <c r="AL111" i="3"/>
  <c r="AX110" i="3"/>
  <c r="AW110" i="3"/>
  <c r="AV110" i="3"/>
  <c r="AU110" i="3"/>
  <c r="AS110" i="3"/>
  <c r="AR110" i="3"/>
  <c r="AQ110" i="3"/>
  <c r="AP110" i="3"/>
  <c r="AO110" i="3"/>
  <c r="AN110" i="3"/>
  <c r="AM110" i="3"/>
  <c r="AL110" i="3"/>
  <c r="AX109" i="3"/>
  <c r="AW109" i="3"/>
  <c r="AV109" i="3"/>
  <c r="AU109" i="3"/>
  <c r="AS109" i="3"/>
  <c r="AR109" i="3"/>
  <c r="AQ109" i="3"/>
  <c r="AP109" i="3"/>
  <c r="AO109" i="3"/>
  <c r="AN109" i="3"/>
  <c r="AM109" i="3"/>
  <c r="AL109" i="3"/>
  <c r="AX108" i="3"/>
  <c r="AW108" i="3"/>
  <c r="AV108" i="3"/>
  <c r="AU108" i="3"/>
  <c r="AS108" i="3"/>
  <c r="AR108" i="3"/>
  <c r="AQ108" i="3"/>
  <c r="AP108" i="3"/>
  <c r="AO108" i="3"/>
  <c r="AN108" i="3"/>
  <c r="AM108" i="3"/>
  <c r="AL108" i="3"/>
  <c r="AX107" i="3"/>
  <c r="AW107" i="3"/>
  <c r="AV107" i="3"/>
  <c r="AU107" i="3"/>
  <c r="AS107" i="3"/>
  <c r="AR107" i="3"/>
  <c r="AQ107" i="3"/>
  <c r="AP107" i="3"/>
  <c r="AO107" i="3"/>
  <c r="AN107" i="3"/>
  <c r="AM107" i="3"/>
  <c r="AL107" i="3"/>
  <c r="AX106" i="3"/>
  <c r="AW106" i="3"/>
  <c r="AV106" i="3"/>
  <c r="AU106" i="3"/>
  <c r="AS106" i="3"/>
  <c r="AR106" i="3"/>
  <c r="AQ106" i="3"/>
  <c r="AP106" i="3"/>
  <c r="AO106" i="3"/>
  <c r="AN106" i="3"/>
  <c r="AM106" i="3"/>
  <c r="AL106" i="3"/>
  <c r="AX105" i="3"/>
  <c r="AW105" i="3"/>
  <c r="AV105" i="3"/>
  <c r="AU105" i="3"/>
  <c r="AS105" i="3"/>
  <c r="AR105" i="3"/>
  <c r="AQ105" i="3"/>
  <c r="AP105" i="3"/>
  <c r="AO105" i="3"/>
  <c r="AN105" i="3"/>
  <c r="AM105" i="3"/>
  <c r="AL105" i="3"/>
  <c r="AX104" i="3"/>
  <c r="AW104" i="3"/>
  <c r="AV104" i="3"/>
  <c r="AU104" i="3"/>
  <c r="AS104" i="3"/>
  <c r="AR104" i="3"/>
  <c r="AQ104" i="3"/>
  <c r="AP104" i="3"/>
  <c r="AO104" i="3"/>
  <c r="AN104" i="3"/>
  <c r="AM104" i="3"/>
  <c r="AL104" i="3"/>
  <c r="AX103" i="3"/>
  <c r="AW103" i="3"/>
  <c r="AV103" i="3"/>
  <c r="AU103" i="3"/>
  <c r="AS103" i="3"/>
  <c r="AR103" i="3"/>
  <c r="AQ103" i="3"/>
  <c r="AP103" i="3"/>
  <c r="AO103" i="3"/>
  <c r="AN103" i="3"/>
  <c r="AM103" i="3"/>
  <c r="AL103" i="3"/>
  <c r="AX102" i="3"/>
  <c r="AW102" i="3"/>
  <c r="AV102" i="3"/>
  <c r="AU102" i="3"/>
  <c r="AS102" i="3"/>
  <c r="AR102" i="3"/>
  <c r="AQ102" i="3"/>
  <c r="AP102" i="3"/>
  <c r="AO102" i="3"/>
  <c r="AN102" i="3"/>
  <c r="AM102" i="3"/>
  <c r="AL102" i="3"/>
  <c r="AX101" i="3"/>
  <c r="AW101" i="3"/>
  <c r="AV101" i="3"/>
  <c r="AU101" i="3"/>
  <c r="AS101" i="3"/>
  <c r="AR101" i="3"/>
  <c r="AQ101" i="3"/>
  <c r="AP101" i="3"/>
  <c r="AO101" i="3"/>
  <c r="AN101" i="3"/>
  <c r="AM101" i="3"/>
  <c r="AL101" i="3"/>
  <c r="AX100" i="3"/>
  <c r="AW100" i="3"/>
  <c r="AV100" i="3"/>
  <c r="AU100" i="3"/>
  <c r="AS100" i="3"/>
  <c r="AR100" i="3"/>
  <c r="AQ100" i="3"/>
  <c r="AP100" i="3"/>
  <c r="AO100" i="3"/>
  <c r="AN100" i="3"/>
  <c r="AM100" i="3"/>
  <c r="AL100" i="3"/>
  <c r="AX99" i="3"/>
  <c r="AW99" i="3"/>
  <c r="AV99" i="3"/>
  <c r="AU99" i="3"/>
  <c r="AS99" i="3"/>
  <c r="AR99" i="3"/>
  <c r="AQ99" i="3"/>
  <c r="AP99" i="3"/>
  <c r="AO99" i="3"/>
  <c r="AN99" i="3"/>
  <c r="AM99" i="3"/>
  <c r="AL99" i="3"/>
  <c r="AX98" i="3"/>
  <c r="AW98" i="3"/>
  <c r="AV98" i="3"/>
  <c r="AU98" i="3"/>
  <c r="AS98" i="3"/>
  <c r="AR98" i="3"/>
  <c r="AQ98" i="3"/>
  <c r="AP98" i="3"/>
  <c r="AO98" i="3"/>
  <c r="AN98" i="3"/>
  <c r="AM98" i="3"/>
  <c r="AL98" i="3"/>
  <c r="AX97" i="3"/>
  <c r="AW97" i="3"/>
  <c r="AV97" i="3"/>
  <c r="AU97" i="3"/>
  <c r="AS97" i="3"/>
  <c r="AR97" i="3"/>
  <c r="AQ97" i="3"/>
  <c r="AP97" i="3"/>
  <c r="AO97" i="3"/>
  <c r="AN97" i="3"/>
  <c r="AM97" i="3"/>
  <c r="AL97" i="3"/>
  <c r="AX96" i="3"/>
  <c r="AW96" i="3"/>
  <c r="AV96" i="3"/>
  <c r="AU96" i="3"/>
  <c r="AS96" i="3"/>
  <c r="AR96" i="3"/>
  <c r="AQ96" i="3"/>
  <c r="AP96" i="3"/>
  <c r="AO96" i="3"/>
  <c r="AN96" i="3"/>
  <c r="AM96" i="3"/>
  <c r="AL96" i="3"/>
  <c r="AX95" i="3"/>
  <c r="AW95" i="3"/>
  <c r="AV95" i="3"/>
  <c r="AU95" i="3"/>
  <c r="AS95" i="3"/>
  <c r="AR95" i="3"/>
  <c r="AQ95" i="3"/>
  <c r="AP95" i="3"/>
  <c r="AO95" i="3"/>
  <c r="AN95" i="3"/>
  <c r="AM95" i="3"/>
  <c r="AL95" i="3"/>
  <c r="AX94" i="3"/>
  <c r="AW94" i="3"/>
  <c r="AV94" i="3"/>
  <c r="AU94" i="3"/>
  <c r="AS94" i="3"/>
  <c r="AR94" i="3"/>
  <c r="AQ94" i="3"/>
  <c r="AP94" i="3"/>
  <c r="AO94" i="3"/>
  <c r="AN94" i="3"/>
  <c r="AM94" i="3"/>
  <c r="AL94" i="3"/>
  <c r="AX93" i="3"/>
  <c r="AW93" i="3"/>
  <c r="AV93" i="3"/>
  <c r="AU93" i="3"/>
  <c r="AS93" i="3"/>
  <c r="AR93" i="3"/>
  <c r="AQ93" i="3"/>
  <c r="AP93" i="3"/>
  <c r="AO93" i="3"/>
  <c r="AN93" i="3"/>
  <c r="AM93" i="3"/>
  <c r="AL93" i="3"/>
  <c r="AX92" i="3"/>
  <c r="AW92" i="3"/>
  <c r="AV92" i="3"/>
  <c r="AU92" i="3"/>
  <c r="AS92" i="3"/>
  <c r="AR92" i="3"/>
  <c r="AQ92" i="3"/>
  <c r="AP92" i="3"/>
  <c r="AO92" i="3"/>
  <c r="AN92" i="3"/>
  <c r="AM92" i="3"/>
  <c r="AL92" i="3"/>
  <c r="AX91" i="3"/>
  <c r="AW91" i="3"/>
  <c r="AV91" i="3"/>
  <c r="AU91" i="3"/>
  <c r="AS91" i="3"/>
  <c r="AR91" i="3"/>
  <c r="AQ91" i="3"/>
  <c r="AP91" i="3"/>
  <c r="AO91" i="3"/>
  <c r="AN91" i="3"/>
  <c r="AM91" i="3"/>
  <c r="AL91" i="3"/>
  <c r="AX90" i="3"/>
  <c r="AW90" i="3"/>
  <c r="AV90" i="3"/>
  <c r="AU90" i="3"/>
  <c r="AS90" i="3"/>
  <c r="AR90" i="3"/>
  <c r="AQ90" i="3"/>
  <c r="AP90" i="3"/>
  <c r="AO90" i="3"/>
  <c r="AN90" i="3"/>
  <c r="AM90" i="3"/>
  <c r="AL90" i="3"/>
  <c r="AX89" i="3"/>
  <c r="AW89" i="3"/>
  <c r="AV89" i="3"/>
  <c r="AU89" i="3"/>
  <c r="AS89" i="3"/>
  <c r="AR89" i="3"/>
  <c r="AQ89" i="3"/>
  <c r="AP89" i="3"/>
  <c r="AO89" i="3"/>
  <c r="AN89" i="3"/>
  <c r="AM89" i="3"/>
  <c r="AL89" i="3"/>
  <c r="AX88" i="3"/>
  <c r="AW88" i="3"/>
  <c r="AV88" i="3"/>
  <c r="AU88" i="3"/>
  <c r="AS88" i="3"/>
  <c r="AR88" i="3"/>
  <c r="AQ88" i="3"/>
  <c r="AP88" i="3"/>
  <c r="AO88" i="3"/>
  <c r="AN88" i="3"/>
  <c r="AM88" i="3"/>
  <c r="AL88" i="3"/>
  <c r="AX87" i="3"/>
  <c r="AW87" i="3"/>
  <c r="AV87" i="3"/>
  <c r="AU87" i="3"/>
  <c r="AS87" i="3"/>
  <c r="AR87" i="3"/>
  <c r="AQ87" i="3"/>
  <c r="AP87" i="3"/>
  <c r="AO87" i="3"/>
  <c r="AN87" i="3"/>
  <c r="AM87" i="3"/>
  <c r="AL87" i="3"/>
  <c r="AX86" i="3"/>
  <c r="AW86" i="3"/>
  <c r="AV86" i="3"/>
  <c r="AU86" i="3"/>
  <c r="AS86" i="3"/>
  <c r="AR86" i="3"/>
  <c r="AQ86" i="3"/>
  <c r="AP86" i="3"/>
  <c r="AO86" i="3"/>
  <c r="AN86" i="3"/>
  <c r="AM86" i="3"/>
  <c r="AL86" i="3"/>
  <c r="AX85" i="3"/>
  <c r="AW85" i="3"/>
  <c r="AV85" i="3"/>
  <c r="AU85" i="3"/>
  <c r="AS85" i="3"/>
  <c r="AR85" i="3"/>
  <c r="AQ85" i="3"/>
  <c r="AP85" i="3"/>
  <c r="AO85" i="3"/>
  <c r="AN85" i="3"/>
  <c r="AM85" i="3"/>
  <c r="AL85" i="3"/>
  <c r="AX84" i="3"/>
  <c r="AW84" i="3"/>
  <c r="AV84" i="3"/>
  <c r="AU84" i="3"/>
  <c r="AS84" i="3"/>
  <c r="AR84" i="3"/>
  <c r="AQ84" i="3"/>
  <c r="AP84" i="3"/>
  <c r="AO84" i="3"/>
  <c r="AN84" i="3"/>
  <c r="AM84" i="3"/>
  <c r="AL84" i="3"/>
  <c r="AX83" i="3"/>
  <c r="AW83" i="3"/>
  <c r="AV83" i="3"/>
  <c r="AU83" i="3"/>
  <c r="AS83" i="3"/>
  <c r="AR83" i="3"/>
  <c r="AQ83" i="3"/>
  <c r="AP83" i="3"/>
  <c r="AO83" i="3"/>
  <c r="AN83" i="3"/>
  <c r="AM83" i="3"/>
  <c r="AL83" i="3"/>
  <c r="AX82" i="3"/>
  <c r="AW82" i="3"/>
  <c r="AV82" i="3"/>
  <c r="AU82" i="3"/>
  <c r="AS82" i="3"/>
  <c r="AR82" i="3"/>
  <c r="AQ82" i="3"/>
  <c r="AP82" i="3"/>
  <c r="AO82" i="3"/>
  <c r="AN82" i="3"/>
  <c r="AM82" i="3"/>
  <c r="AL82" i="3"/>
  <c r="AX81" i="3"/>
  <c r="AW81" i="3"/>
  <c r="AV81" i="3"/>
  <c r="AU81" i="3"/>
  <c r="AS81" i="3"/>
  <c r="AR81" i="3"/>
  <c r="AQ81" i="3"/>
  <c r="AP81" i="3"/>
  <c r="AO81" i="3"/>
  <c r="AN81" i="3"/>
  <c r="AM81" i="3"/>
  <c r="AL81" i="3"/>
  <c r="AX80" i="3"/>
  <c r="AW80" i="3"/>
  <c r="AV80" i="3"/>
  <c r="AU80" i="3"/>
  <c r="AS80" i="3"/>
  <c r="AR80" i="3"/>
  <c r="AQ80" i="3"/>
  <c r="AP80" i="3"/>
  <c r="AO80" i="3"/>
  <c r="AN80" i="3"/>
  <c r="AM80" i="3"/>
  <c r="AL80" i="3"/>
  <c r="AX79" i="3"/>
  <c r="AW79" i="3"/>
  <c r="AV79" i="3"/>
  <c r="AU79" i="3"/>
  <c r="AS79" i="3"/>
  <c r="AR79" i="3"/>
  <c r="AQ79" i="3"/>
  <c r="AP79" i="3"/>
  <c r="AO79" i="3"/>
  <c r="AN79" i="3"/>
  <c r="AM79" i="3"/>
  <c r="AL79" i="3"/>
  <c r="AX78" i="3"/>
  <c r="AW78" i="3"/>
  <c r="AV78" i="3"/>
  <c r="AU78" i="3"/>
  <c r="AS78" i="3"/>
  <c r="AR78" i="3"/>
  <c r="AQ78" i="3"/>
  <c r="AP78" i="3"/>
  <c r="AO78" i="3"/>
  <c r="AN78" i="3"/>
  <c r="AM78" i="3"/>
  <c r="AL78" i="3"/>
  <c r="AX77" i="3"/>
  <c r="AW77" i="3"/>
  <c r="AV77" i="3"/>
  <c r="AU77" i="3"/>
  <c r="AS77" i="3"/>
  <c r="AR77" i="3"/>
  <c r="AQ77" i="3"/>
  <c r="AP77" i="3"/>
  <c r="AO77" i="3"/>
  <c r="AN77" i="3"/>
  <c r="AM77" i="3"/>
  <c r="AL77" i="3"/>
  <c r="AX76" i="3"/>
  <c r="AW76" i="3"/>
  <c r="AV76" i="3"/>
  <c r="AU76" i="3"/>
  <c r="AS76" i="3"/>
  <c r="AR76" i="3"/>
  <c r="AQ76" i="3"/>
  <c r="AP76" i="3"/>
  <c r="AO76" i="3"/>
  <c r="AN76" i="3"/>
  <c r="AM76" i="3"/>
  <c r="AL76" i="3"/>
  <c r="AX75" i="3"/>
  <c r="AW75" i="3"/>
  <c r="AV75" i="3"/>
  <c r="AU75" i="3"/>
  <c r="AS75" i="3"/>
  <c r="AR75" i="3"/>
  <c r="AQ75" i="3"/>
  <c r="AP75" i="3"/>
  <c r="AO75" i="3"/>
  <c r="AN75" i="3"/>
  <c r="AM75" i="3"/>
  <c r="AL75" i="3"/>
  <c r="AX74" i="3"/>
  <c r="AW74" i="3"/>
  <c r="AV74" i="3"/>
  <c r="AU74" i="3"/>
  <c r="AS74" i="3"/>
  <c r="AR74" i="3"/>
  <c r="AQ74" i="3"/>
  <c r="AP74" i="3"/>
  <c r="AO74" i="3"/>
  <c r="AN74" i="3"/>
  <c r="AM74" i="3"/>
  <c r="AL74" i="3"/>
  <c r="AX73" i="3"/>
  <c r="AW73" i="3"/>
  <c r="AV73" i="3"/>
  <c r="AU73" i="3"/>
  <c r="AS73" i="3"/>
  <c r="AR73" i="3"/>
  <c r="AQ73" i="3"/>
  <c r="AP73" i="3"/>
  <c r="AO73" i="3"/>
  <c r="AN73" i="3"/>
  <c r="AM73" i="3"/>
  <c r="AL73" i="3"/>
  <c r="AX72" i="3"/>
  <c r="AW72" i="3"/>
  <c r="AV72" i="3"/>
  <c r="AU72" i="3"/>
  <c r="AS72" i="3"/>
  <c r="AR72" i="3"/>
  <c r="AQ72" i="3"/>
  <c r="AP72" i="3"/>
  <c r="AO72" i="3"/>
  <c r="AN72" i="3"/>
  <c r="AM72" i="3"/>
  <c r="AL72" i="3"/>
  <c r="AX71" i="3"/>
  <c r="AW71" i="3"/>
  <c r="AV71" i="3"/>
  <c r="AU71" i="3"/>
  <c r="AS71" i="3"/>
  <c r="AR71" i="3"/>
  <c r="AQ71" i="3"/>
  <c r="AP71" i="3"/>
  <c r="AO71" i="3"/>
  <c r="AN71" i="3"/>
  <c r="AM71" i="3"/>
  <c r="AL71" i="3"/>
  <c r="AX70" i="3"/>
  <c r="AW70" i="3"/>
  <c r="AV70" i="3"/>
  <c r="AU70" i="3"/>
  <c r="AS70" i="3"/>
  <c r="AR70" i="3"/>
  <c r="AQ70" i="3"/>
  <c r="AP70" i="3"/>
  <c r="AO70" i="3"/>
  <c r="AN70" i="3"/>
  <c r="AM70" i="3"/>
  <c r="AL70" i="3"/>
  <c r="AX69" i="3"/>
  <c r="AW69" i="3"/>
  <c r="AV69" i="3"/>
  <c r="AU69" i="3"/>
  <c r="AS69" i="3"/>
  <c r="AR69" i="3"/>
  <c r="AQ69" i="3"/>
  <c r="AP69" i="3"/>
  <c r="AO69" i="3"/>
  <c r="AN69" i="3"/>
  <c r="AM69" i="3"/>
  <c r="AL69" i="3"/>
  <c r="AX68" i="3"/>
  <c r="AW68" i="3"/>
  <c r="AV68" i="3"/>
  <c r="AU68" i="3"/>
  <c r="AS68" i="3"/>
  <c r="AR68" i="3"/>
  <c r="AQ68" i="3"/>
  <c r="AP68" i="3"/>
  <c r="AO68" i="3"/>
  <c r="AN68" i="3"/>
  <c r="AM68" i="3"/>
  <c r="AL68" i="3"/>
  <c r="AX67" i="3"/>
  <c r="AW67" i="3"/>
  <c r="AV67" i="3"/>
  <c r="AU67" i="3"/>
  <c r="AS67" i="3"/>
  <c r="AR67" i="3"/>
  <c r="AQ67" i="3"/>
  <c r="AP67" i="3"/>
  <c r="AO67" i="3"/>
  <c r="AN67" i="3"/>
  <c r="AM67" i="3"/>
  <c r="AL67" i="3"/>
  <c r="AX66" i="3"/>
  <c r="AW66" i="3"/>
  <c r="AV66" i="3"/>
  <c r="AU66" i="3"/>
  <c r="AS66" i="3"/>
  <c r="AR66" i="3"/>
  <c r="AQ66" i="3"/>
  <c r="AP66" i="3"/>
  <c r="AO66" i="3"/>
  <c r="AN66" i="3"/>
  <c r="AM66" i="3"/>
  <c r="AL66" i="3"/>
  <c r="AX65" i="3"/>
  <c r="AW65" i="3"/>
  <c r="AV65" i="3"/>
  <c r="AU65" i="3"/>
  <c r="AS65" i="3"/>
  <c r="AR65" i="3"/>
  <c r="AQ65" i="3"/>
  <c r="AP65" i="3"/>
  <c r="AO65" i="3"/>
  <c r="AN65" i="3"/>
  <c r="AM65" i="3"/>
  <c r="AL65" i="3"/>
  <c r="AX64" i="3"/>
  <c r="AW64" i="3"/>
  <c r="AV64" i="3"/>
  <c r="AU64" i="3"/>
  <c r="AS64" i="3"/>
  <c r="AR64" i="3"/>
  <c r="AQ64" i="3"/>
  <c r="AP64" i="3"/>
  <c r="AO64" i="3"/>
  <c r="AN64" i="3"/>
  <c r="AM64" i="3"/>
  <c r="AL64" i="3"/>
  <c r="AX63" i="3"/>
  <c r="AW63" i="3"/>
  <c r="AV63" i="3"/>
  <c r="AU63" i="3"/>
  <c r="AS63" i="3"/>
  <c r="AR63" i="3"/>
  <c r="AQ63" i="3"/>
  <c r="AP63" i="3"/>
  <c r="AO63" i="3"/>
  <c r="AN63" i="3"/>
  <c r="AM63" i="3"/>
  <c r="AL63" i="3"/>
  <c r="AX62" i="3"/>
  <c r="AW62" i="3"/>
  <c r="AV62" i="3"/>
  <c r="AU62" i="3"/>
  <c r="AS62" i="3"/>
  <c r="AR62" i="3"/>
  <c r="AQ62" i="3"/>
  <c r="AP62" i="3"/>
  <c r="AO62" i="3"/>
  <c r="AN62" i="3"/>
  <c r="AM62" i="3"/>
  <c r="AL62" i="3"/>
  <c r="AX61" i="3"/>
  <c r="AW61" i="3"/>
  <c r="AV61" i="3"/>
  <c r="AU61" i="3"/>
  <c r="AS61" i="3"/>
  <c r="AR61" i="3"/>
  <c r="AQ61" i="3"/>
  <c r="AP61" i="3"/>
  <c r="AO61" i="3"/>
  <c r="AN61" i="3"/>
  <c r="AM61" i="3"/>
  <c r="AL61" i="3"/>
  <c r="AX60" i="3"/>
  <c r="AW60" i="3"/>
  <c r="AV60" i="3"/>
  <c r="AU60" i="3"/>
  <c r="AS60" i="3"/>
  <c r="AR60" i="3"/>
  <c r="AQ60" i="3"/>
  <c r="AP60" i="3"/>
  <c r="AO60" i="3"/>
  <c r="AN60" i="3"/>
  <c r="AM60" i="3"/>
  <c r="AL60" i="3"/>
  <c r="AX59" i="3"/>
  <c r="AW59" i="3"/>
  <c r="AV59" i="3"/>
  <c r="AU59" i="3"/>
  <c r="AS59" i="3"/>
  <c r="AR59" i="3"/>
  <c r="AQ59" i="3"/>
  <c r="AP59" i="3"/>
  <c r="AO59" i="3"/>
  <c r="AN59" i="3"/>
  <c r="AM59" i="3"/>
  <c r="AL59" i="3"/>
  <c r="AX58" i="3"/>
  <c r="AW58" i="3"/>
  <c r="AV58" i="3"/>
  <c r="AU58" i="3"/>
  <c r="AS58" i="3"/>
  <c r="AR58" i="3"/>
  <c r="AQ58" i="3"/>
  <c r="AP58" i="3"/>
  <c r="AO58" i="3"/>
  <c r="AN58" i="3"/>
  <c r="AM58" i="3"/>
  <c r="AL58" i="3"/>
  <c r="AX57" i="3"/>
  <c r="AW57" i="3"/>
  <c r="AV57" i="3"/>
  <c r="AU57" i="3"/>
  <c r="AS57" i="3"/>
  <c r="AR57" i="3"/>
  <c r="AQ57" i="3"/>
  <c r="AP57" i="3"/>
  <c r="AO57" i="3"/>
  <c r="AN57" i="3"/>
  <c r="AM57" i="3"/>
  <c r="AL57" i="3"/>
  <c r="AX56" i="3"/>
  <c r="AW56" i="3"/>
  <c r="AV56" i="3"/>
  <c r="AU56" i="3"/>
  <c r="AS56" i="3"/>
  <c r="AR56" i="3"/>
  <c r="AQ56" i="3"/>
  <c r="AP56" i="3"/>
  <c r="AO56" i="3"/>
  <c r="AN56" i="3"/>
  <c r="AM56" i="3"/>
  <c r="AL56" i="3"/>
  <c r="AX55" i="3"/>
  <c r="AW55" i="3"/>
  <c r="AV55" i="3"/>
  <c r="AU55" i="3"/>
  <c r="AS55" i="3"/>
  <c r="AR55" i="3"/>
  <c r="AQ55" i="3"/>
  <c r="AP55" i="3"/>
  <c r="AO55" i="3"/>
  <c r="AN55" i="3"/>
  <c r="AM55" i="3"/>
  <c r="AL55" i="3"/>
  <c r="AX54" i="3"/>
  <c r="AW54" i="3"/>
  <c r="AV54" i="3"/>
  <c r="AU54" i="3"/>
  <c r="AS54" i="3"/>
  <c r="AR54" i="3"/>
  <c r="AQ54" i="3"/>
  <c r="AP54" i="3"/>
  <c r="AO54" i="3"/>
  <c r="AN54" i="3"/>
  <c r="AM54" i="3"/>
  <c r="AL54" i="3"/>
  <c r="AX53" i="3"/>
  <c r="AW53" i="3"/>
  <c r="AV53" i="3"/>
  <c r="AU53" i="3"/>
  <c r="AS53" i="3"/>
  <c r="AR53" i="3"/>
  <c r="AQ53" i="3"/>
  <c r="AP53" i="3"/>
  <c r="AO53" i="3"/>
  <c r="AN53" i="3"/>
  <c r="AM53" i="3"/>
  <c r="AL53" i="3"/>
  <c r="AX52" i="3"/>
  <c r="AW52" i="3"/>
  <c r="AV52" i="3"/>
  <c r="AU52" i="3"/>
  <c r="AS52" i="3"/>
  <c r="AR52" i="3"/>
  <c r="AQ52" i="3"/>
  <c r="AP52" i="3"/>
  <c r="AO52" i="3"/>
  <c r="AN52" i="3"/>
  <c r="AM52" i="3"/>
  <c r="AL52" i="3"/>
  <c r="AX51" i="3"/>
  <c r="AW51" i="3"/>
  <c r="AV51" i="3"/>
  <c r="AU51" i="3"/>
  <c r="AS51" i="3"/>
  <c r="AR51" i="3"/>
  <c r="AQ51" i="3"/>
  <c r="AP51" i="3"/>
  <c r="AO51" i="3"/>
  <c r="AN51" i="3"/>
  <c r="AM51" i="3"/>
  <c r="AL51" i="3"/>
  <c r="AX50" i="3"/>
  <c r="AW50" i="3"/>
  <c r="AV50" i="3"/>
  <c r="AU50" i="3"/>
  <c r="AS50" i="3"/>
  <c r="AR50" i="3"/>
  <c r="AQ50" i="3"/>
  <c r="AP50" i="3"/>
  <c r="AO50" i="3"/>
  <c r="AN50" i="3"/>
  <c r="AM50" i="3"/>
  <c r="AL50" i="3"/>
  <c r="AX49" i="3"/>
  <c r="AW49" i="3"/>
  <c r="AV49" i="3"/>
  <c r="AU49" i="3"/>
  <c r="AS49" i="3"/>
  <c r="AR49" i="3"/>
  <c r="AQ49" i="3"/>
  <c r="AP49" i="3"/>
  <c r="AO49" i="3"/>
  <c r="AN49" i="3"/>
  <c r="AM49" i="3"/>
  <c r="AL49" i="3"/>
  <c r="AX48" i="3"/>
  <c r="AW48" i="3"/>
  <c r="AV48" i="3"/>
  <c r="AU48" i="3"/>
  <c r="AS48" i="3"/>
  <c r="AR48" i="3"/>
  <c r="AQ48" i="3"/>
  <c r="AP48" i="3"/>
  <c r="AO48" i="3"/>
  <c r="AN48" i="3"/>
  <c r="AM48" i="3"/>
  <c r="AL48" i="3"/>
  <c r="AX47" i="3"/>
  <c r="AW47" i="3"/>
  <c r="AV47" i="3"/>
  <c r="AU47" i="3"/>
  <c r="AS47" i="3"/>
  <c r="AR47" i="3"/>
  <c r="AQ47" i="3"/>
  <c r="AP47" i="3"/>
  <c r="AO47" i="3"/>
  <c r="AN47" i="3"/>
  <c r="AM47" i="3"/>
  <c r="AL47" i="3"/>
  <c r="AX46" i="3"/>
  <c r="AW46" i="3"/>
  <c r="AV46" i="3"/>
  <c r="AU46" i="3"/>
  <c r="AS46" i="3"/>
  <c r="AR46" i="3"/>
  <c r="AQ46" i="3"/>
  <c r="AP46" i="3"/>
  <c r="AO46" i="3"/>
  <c r="AN46" i="3"/>
  <c r="AM46" i="3"/>
  <c r="AL46" i="3"/>
  <c r="AX45" i="3"/>
  <c r="AW45" i="3"/>
  <c r="AV45" i="3"/>
  <c r="AU45" i="3"/>
  <c r="AS45" i="3"/>
  <c r="AR45" i="3"/>
  <c r="AQ45" i="3"/>
  <c r="AP45" i="3"/>
  <c r="AO45" i="3"/>
  <c r="AN45" i="3"/>
  <c r="AM45" i="3"/>
  <c r="AL45" i="3"/>
  <c r="AX44" i="3"/>
  <c r="AW44" i="3"/>
  <c r="AV44" i="3"/>
  <c r="AU44" i="3"/>
  <c r="AS44" i="3"/>
  <c r="AR44" i="3"/>
  <c r="AQ44" i="3"/>
  <c r="AP44" i="3"/>
  <c r="AO44" i="3"/>
  <c r="AN44" i="3"/>
  <c r="AM44" i="3"/>
  <c r="AL44" i="3"/>
  <c r="AX43" i="3"/>
  <c r="AW43" i="3"/>
  <c r="AV43" i="3"/>
  <c r="AU43" i="3"/>
  <c r="AS43" i="3"/>
  <c r="AR43" i="3"/>
  <c r="AQ43" i="3"/>
  <c r="AP43" i="3"/>
  <c r="AO43" i="3"/>
  <c r="AN43" i="3"/>
  <c r="AM43" i="3"/>
  <c r="AL43" i="3"/>
  <c r="AX42" i="3"/>
  <c r="AW42" i="3"/>
  <c r="AV42" i="3"/>
  <c r="AU42" i="3"/>
  <c r="AS42" i="3"/>
  <c r="AR42" i="3"/>
  <c r="AQ42" i="3"/>
  <c r="AP42" i="3"/>
  <c r="AO42" i="3"/>
  <c r="AN42" i="3"/>
  <c r="AM42" i="3"/>
  <c r="AL42" i="3"/>
  <c r="AX41" i="3"/>
  <c r="AW41" i="3"/>
  <c r="AV41" i="3"/>
  <c r="AU41" i="3"/>
  <c r="AS41" i="3"/>
  <c r="AR41" i="3"/>
  <c r="AQ41" i="3"/>
  <c r="AP41" i="3"/>
  <c r="AO41" i="3"/>
  <c r="AN41" i="3"/>
  <c r="AM41" i="3"/>
  <c r="AL41" i="3"/>
  <c r="AX40" i="3"/>
  <c r="AW40" i="3"/>
  <c r="AV40" i="3"/>
  <c r="AU40" i="3"/>
  <c r="AS40" i="3"/>
  <c r="AR40" i="3"/>
  <c r="AQ40" i="3"/>
  <c r="AP40" i="3"/>
  <c r="AO40" i="3"/>
  <c r="AN40" i="3"/>
  <c r="AM40" i="3"/>
  <c r="AL40" i="3"/>
  <c r="AX39" i="3"/>
  <c r="AW39" i="3"/>
  <c r="AV39" i="3"/>
  <c r="AU39" i="3"/>
  <c r="AS39" i="3"/>
  <c r="AR39" i="3"/>
  <c r="AQ39" i="3"/>
  <c r="AP39" i="3"/>
  <c r="AO39" i="3"/>
  <c r="AN39" i="3"/>
  <c r="AM39" i="3"/>
  <c r="AL39" i="3"/>
  <c r="AX38" i="3"/>
  <c r="AW38" i="3"/>
  <c r="AV38" i="3"/>
  <c r="AU38" i="3"/>
  <c r="AS38" i="3"/>
  <c r="AR38" i="3"/>
  <c r="AQ38" i="3"/>
  <c r="AP38" i="3"/>
  <c r="AO38" i="3"/>
  <c r="AN38" i="3"/>
  <c r="AM38" i="3"/>
  <c r="AL38" i="3"/>
  <c r="AX37" i="3"/>
  <c r="AW37" i="3"/>
  <c r="AV37" i="3"/>
  <c r="AU37" i="3"/>
  <c r="AS37" i="3"/>
  <c r="AR37" i="3"/>
  <c r="AQ37" i="3"/>
  <c r="AP37" i="3"/>
  <c r="AO37" i="3"/>
  <c r="AN37" i="3"/>
  <c r="AM37" i="3"/>
  <c r="AL37" i="3"/>
  <c r="AX36" i="3"/>
  <c r="AW36" i="3"/>
  <c r="AV36" i="3"/>
  <c r="AU36" i="3"/>
  <c r="AS36" i="3"/>
  <c r="AR36" i="3"/>
  <c r="AQ36" i="3"/>
  <c r="AP36" i="3"/>
  <c r="AO36" i="3"/>
  <c r="AN36" i="3"/>
  <c r="AM36" i="3"/>
  <c r="AL36" i="3"/>
  <c r="AX35" i="3"/>
  <c r="AW35" i="3"/>
  <c r="AV35" i="3"/>
  <c r="AU35" i="3"/>
  <c r="AS35" i="3"/>
  <c r="AR35" i="3"/>
  <c r="AQ35" i="3"/>
  <c r="AP35" i="3"/>
  <c r="AO35" i="3"/>
  <c r="AN35" i="3"/>
  <c r="AM35" i="3"/>
  <c r="AL35" i="3"/>
  <c r="AX34" i="3"/>
  <c r="AW34" i="3"/>
  <c r="AV34" i="3"/>
  <c r="AU34" i="3"/>
  <c r="AS34" i="3"/>
  <c r="AR34" i="3"/>
  <c r="AQ34" i="3"/>
  <c r="AP34" i="3"/>
  <c r="AO34" i="3"/>
  <c r="AN34" i="3"/>
  <c r="AM34" i="3"/>
  <c r="AL34" i="3"/>
  <c r="AX33" i="3"/>
  <c r="AW33" i="3"/>
  <c r="AV33" i="3"/>
  <c r="AU33" i="3"/>
  <c r="AS33" i="3"/>
  <c r="AR33" i="3"/>
  <c r="AQ33" i="3"/>
  <c r="AP33" i="3"/>
  <c r="AO33" i="3"/>
  <c r="AN33" i="3"/>
  <c r="AM33" i="3"/>
  <c r="AL33" i="3"/>
  <c r="AX32" i="3"/>
  <c r="AW32" i="3"/>
  <c r="AV32" i="3"/>
  <c r="AU32" i="3"/>
  <c r="AS32" i="3"/>
  <c r="AR32" i="3"/>
  <c r="AQ32" i="3"/>
  <c r="AP32" i="3"/>
  <c r="AO32" i="3"/>
  <c r="AN32" i="3"/>
  <c r="AM32" i="3"/>
  <c r="AL32" i="3"/>
  <c r="AX31" i="3"/>
  <c r="AW31" i="3"/>
  <c r="AV31" i="3"/>
  <c r="AU31" i="3"/>
  <c r="AS31" i="3"/>
  <c r="AR31" i="3"/>
  <c r="AQ31" i="3"/>
  <c r="AP31" i="3"/>
  <c r="AO31" i="3"/>
  <c r="AN31" i="3"/>
  <c r="AM31" i="3"/>
  <c r="AL31" i="3"/>
  <c r="AX30" i="3"/>
  <c r="AW30" i="3"/>
  <c r="AV30" i="3"/>
  <c r="AU30" i="3"/>
  <c r="AS30" i="3"/>
  <c r="AR30" i="3"/>
  <c r="AQ30" i="3"/>
  <c r="AP30" i="3"/>
  <c r="AO30" i="3"/>
  <c r="AN30" i="3"/>
  <c r="AM30" i="3"/>
  <c r="AL30" i="3"/>
  <c r="AX29" i="3"/>
  <c r="AW29" i="3"/>
  <c r="AV29" i="3"/>
  <c r="AU29" i="3"/>
  <c r="AS29" i="3"/>
  <c r="AR29" i="3"/>
  <c r="AQ29" i="3"/>
  <c r="AP29" i="3"/>
  <c r="AO29" i="3"/>
  <c r="AN29" i="3"/>
  <c r="AM29" i="3"/>
  <c r="AL29" i="3"/>
  <c r="AX28" i="3"/>
  <c r="AW28" i="3"/>
  <c r="AV28" i="3"/>
  <c r="AU28" i="3"/>
  <c r="AS28" i="3"/>
  <c r="AR28" i="3"/>
  <c r="AQ28" i="3"/>
  <c r="AP28" i="3"/>
  <c r="AO28" i="3"/>
  <c r="AN28" i="3"/>
  <c r="AM28" i="3"/>
  <c r="AL28" i="3"/>
  <c r="AX27" i="3"/>
  <c r="AW27" i="3"/>
  <c r="AV27" i="3"/>
  <c r="AU27" i="3"/>
  <c r="AS27" i="3"/>
  <c r="AR27" i="3"/>
  <c r="AQ27" i="3"/>
  <c r="AP27" i="3"/>
  <c r="AO27" i="3"/>
  <c r="AN27" i="3"/>
  <c r="AM27" i="3"/>
  <c r="AL27" i="3"/>
  <c r="AX26" i="3"/>
  <c r="AW26" i="3"/>
  <c r="AV26" i="3"/>
  <c r="AU26" i="3"/>
  <c r="AS26" i="3"/>
  <c r="AR26" i="3"/>
  <c r="AQ26" i="3"/>
  <c r="AP26" i="3"/>
  <c r="AO26" i="3"/>
  <c r="AN26" i="3"/>
  <c r="AM26" i="3"/>
  <c r="AL26" i="3"/>
  <c r="AX25" i="3"/>
  <c r="AW25" i="3"/>
  <c r="AV25" i="3"/>
  <c r="AU25" i="3"/>
  <c r="AS25" i="3"/>
  <c r="AR25" i="3"/>
  <c r="AQ25" i="3"/>
  <c r="AP25" i="3"/>
  <c r="AO25" i="3"/>
  <c r="AN25" i="3"/>
  <c r="AM25" i="3"/>
  <c r="AL25" i="3"/>
  <c r="AX24" i="3"/>
  <c r="AW24" i="3"/>
  <c r="AV24" i="3"/>
  <c r="AU24" i="3"/>
  <c r="AS24" i="3"/>
  <c r="AR24" i="3"/>
  <c r="AQ24" i="3"/>
  <c r="AP24" i="3"/>
  <c r="AO24" i="3"/>
  <c r="AN24" i="3"/>
  <c r="AM24" i="3"/>
  <c r="AL24" i="3"/>
  <c r="AX23" i="3"/>
  <c r="AW23" i="3"/>
  <c r="AV23" i="3"/>
  <c r="AU23" i="3"/>
  <c r="AS23" i="3"/>
  <c r="AR23" i="3"/>
  <c r="AQ23" i="3"/>
  <c r="AP23" i="3"/>
  <c r="AO23" i="3"/>
  <c r="AN23" i="3"/>
  <c r="AM23" i="3"/>
  <c r="AL23" i="3"/>
  <c r="AX22" i="3"/>
  <c r="AW22" i="3"/>
  <c r="AV22" i="3"/>
  <c r="AU22" i="3"/>
  <c r="AS22" i="3"/>
  <c r="AR22" i="3"/>
  <c r="AQ22" i="3"/>
  <c r="AP22" i="3"/>
  <c r="AO22" i="3"/>
  <c r="AN22" i="3"/>
  <c r="AM22" i="3"/>
  <c r="AL22" i="3"/>
  <c r="AX21" i="3"/>
  <c r="AW21" i="3"/>
  <c r="AV21" i="3"/>
  <c r="AU21" i="3"/>
  <c r="AS21" i="3"/>
  <c r="AR21" i="3"/>
  <c r="AQ21" i="3"/>
  <c r="AP21" i="3"/>
  <c r="AO21" i="3"/>
  <c r="AN21" i="3"/>
  <c r="AM21" i="3"/>
  <c r="AL21" i="3"/>
  <c r="AX20" i="3"/>
  <c r="AW20" i="3"/>
  <c r="AV20" i="3"/>
  <c r="AU20" i="3"/>
  <c r="AS20" i="3"/>
  <c r="AR20" i="3"/>
  <c r="AQ20" i="3"/>
  <c r="AP20" i="3"/>
  <c r="AO20" i="3"/>
  <c r="AN20" i="3"/>
  <c r="AM20" i="3"/>
  <c r="AL20" i="3"/>
  <c r="AX19" i="3"/>
  <c r="AW19" i="3"/>
  <c r="AV19" i="3"/>
  <c r="AU19" i="3"/>
  <c r="AS19" i="3"/>
  <c r="AR19" i="3"/>
  <c r="AQ19" i="3"/>
  <c r="AP19" i="3"/>
  <c r="AO19" i="3"/>
  <c r="AN19" i="3"/>
  <c r="AM19" i="3"/>
  <c r="AL19" i="3"/>
  <c r="AX18" i="3"/>
  <c r="AW18" i="3"/>
  <c r="AV18" i="3"/>
  <c r="AU18" i="3"/>
  <c r="AS18" i="3"/>
  <c r="AR18" i="3"/>
  <c r="AQ18" i="3"/>
  <c r="AP18" i="3"/>
  <c r="AO18" i="3"/>
  <c r="AN18" i="3"/>
  <c r="AM18" i="3"/>
  <c r="AL18" i="3"/>
  <c r="AX17" i="3"/>
  <c r="AW17" i="3"/>
  <c r="AV17" i="3"/>
  <c r="AU17" i="3"/>
  <c r="AS17" i="3"/>
  <c r="AR17" i="3"/>
  <c r="AQ17" i="3"/>
  <c r="AP17" i="3"/>
  <c r="AO17" i="3"/>
  <c r="AN17" i="3"/>
  <c r="AM17" i="3"/>
  <c r="AL17" i="3"/>
  <c r="AX16" i="3"/>
  <c r="AW16" i="3"/>
  <c r="AV16" i="3"/>
  <c r="AU16" i="3"/>
  <c r="AS16" i="3"/>
  <c r="AR16" i="3"/>
  <c r="AQ16" i="3"/>
  <c r="AP16" i="3"/>
  <c r="AO16" i="3"/>
  <c r="AN16" i="3"/>
  <c r="AM16" i="3"/>
  <c r="AL16" i="3"/>
  <c r="AX15" i="3"/>
  <c r="AW15" i="3"/>
  <c r="AV15" i="3"/>
  <c r="AU15" i="3"/>
  <c r="AS15" i="3"/>
  <c r="AR15" i="3"/>
  <c r="AQ15" i="3"/>
  <c r="AP15" i="3"/>
  <c r="AO15" i="3"/>
  <c r="AN15" i="3"/>
  <c r="AM15" i="3"/>
  <c r="AL15" i="3"/>
  <c r="AX14" i="3"/>
  <c r="AW14" i="3"/>
  <c r="AV14" i="3"/>
  <c r="AU14" i="3"/>
  <c r="AS14" i="3"/>
  <c r="AR14" i="3"/>
  <c r="AQ14" i="3"/>
  <c r="AP14" i="3"/>
  <c r="AO14" i="3"/>
  <c r="AN14" i="3"/>
  <c r="AM14" i="3"/>
  <c r="AL14" i="3"/>
  <c r="AX13" i="3"/>
  <c r="AW13" i="3"/>
  <c r="AV13" i="3"/>
  <c r="AU13" i="3"/>
  <c r="AS13" i="3"/>
  <c r="AR13" i="3"/>
  <c r="AQ13" i="3"/>
  <c r="AP13" i="3"/>
  <c r="AO13" i="3"/>
  <c r="AN13" i="3"/>
  <c r="AM13" i="3"/>
  <c r="AL13" i="3"/>
  <c r="AX12" i="3"/>
  <c r="AW12" i="3"/>
  <c r="AV12" i="3"/>
  <c r="AU12" i="3"/>
  <c r="AS12" i="3"/>
  <c r="AR12" i="3"/>
  <c r="AQ12" i="3"/>
  <c r="AP12" i="3"/>
  <c r="AO12" i="3"/>
  <c r="AN12" i="3"/>
  <c r="AM12" i="3"/>
  <c r="AL12" i="3"/>
  <c r="AX11" i="3"/>
  <c r="AW11" i="3"/>
  <c r="AV11" i="3"/>
  <c r="AU11" i="3"/>
  <c r="AS11" i="3"/>
  <c r="AR11" i="3"/>
  <c r="AQ11" i="3"/>
  <c r="AP11" i="3"/>
  <c r="AO11" i="3"/>
  <c r="AN11" i="3"/>
  <c r="AM11" i="3"/>
  <c r="AL11" i="3"/>
  <c r="AX10" i="3"/>
  <c r="AW10" i="3"/>
  <c r="AV10" i="3"/>
  <c r="AU10" i="3"/>
  <c r="AS10" i="3"/>
  <c r="AR10" i="3"/>
  <c r="AQ10" i="3"/>
  <c r="AP10" i="3"/>
  <c r="AO10" i="3"/>
  <c r="AN10" i="3"/>
  <c r="AM10" i="3"/>
  <c r="AL10" i="3"/>
  <c r="AX9" i="3"/>
  <c r="AW9" i="3"/>
  <c r="AV9" i="3"/>
  <c r="AU9" i="3"/>
  <c r="AS9" i="3"/>
  <c r="AR9" i="3"/>
  <c r="AQ9" i="3"/>
  <c r="AP9" i="3"/>
  <c r="AO9" i="3"/>
  <c r="AN9" i="3"/>
  <c r="AM9" i="3"/>
  <c r="AL9" i="3"/>
  <c r="AX8" i="3"/>
  <c r="AW8" i="3"/>
  <c r="AV8" i="3"/>
  <c r="AU8" i="3"/>
  <c r="AS8" i="3"/>
  <c r="AR8" i="3"/>
  <c r="AQ8" i="3"/>
  <c r="AP8" i="3"/>
  <c r="AO8" i="3"/>
  <c r="AN8" i="3"/>
  <c r="AM8" i="3"/>
  <c r="AL8" i="3"/>
  <c r="AX7" i="3"/>
  <c r="AW7" i="3"/>
  <c r="AV7" i="3"/>
  <c r="AU7" i="3"/>
  <c r="AS7" i="3"/>
  <c r="AR7" i="3"/>
  <c r="AQ7" i="3"/>
  <c r="AP7" i="3"/>
  <c r="AO7" i="3"/>
  <c r="AN7" i="3"/>
  <c r="AM7" i="3"/>
  <c r="AL7" i="3"/>
  <c r="AX6" i="3"/>
  <c r="AW6" i="3"/>
  <c r="AV6" i="3"/>
  <c r="AU6" i="3"/>
  <c r="AS6" i="3"/>
  <c r="AR6" i="3"/>
  <c r="AQ6" i="3"/>
  <c r="AP6" i="3"/>
  <c r="AO6" i="3"/>
  <c r="AN6" i="3"/>
  <c r="AM6" i="3"/>
  <c r="AL6" i="3"/>
  <c r="AX5" i="3"/>
  <c r="AW5" i="3"/>
  <c r="AV5" i="3"/>
  <c r="AU5" i="3"/>
  <c r="AS5" i="3"/>
  <c r="AR5" i="3"/>
  <c r="AQ5" i="3"/>
  <c r="AP5" i="3"/>
  <c r="AO5" i="3"/>
  <c r="AN5" i="3"/>
  <c r="AM5" i="3"/>
  <c r="AL5" i="3"/>
  <c r="AX4" i="3"/>
  <c r="AW4" i="3"/>
  <c r="AV4" i="3"/>
  <c r="AU4" i="3"/>
  <c r="AS4" i="3"/>
  <c r="AR4" i="3"/>
  <c r="AQ4" i="3"/>
  <c r="AP4" i="3"/>
  <c r="AO4" i="3"/>
  <c r="AN4" i="3"/>
  <c r="AM4" i="3"/>
  <c r="AL4" i="3"/>
  <c r="AK5" i="1"/>
  <c r="AL5" i="1"/>
  <c r="AM5" i="1"/>
  <c r="AN5" i="1"/>
  <c r="AO5" i="1"/>
  <c r="AP5" i="1"/>
  <c r="AQ5" i="1"/>
  <c r="AR5" i="1"/>
  <c r="AS5" i="1"/>
  <c r="AT5" i="1"/>
  <c r="AU5" i="1"/>
  <c r="AV5" i="1"/>
  <c r="AK6" i="1"/>
  <c r="AL6" i="1"/>
  <c r="AM6" i="1"/>
  <c r="AN6" i="1"/>
  <c r="AO6" i="1"/>
  <c r="AP6" i="1"/>
  <c r="AQ6" i="1"/>
  <c r="AR6" i="1"/>
  <c r="AS6" i="1"/>
  <c r="AT6" i="1"/>
  <c r="AU6" i="1"/>
  <c r="AV6" i="1"/>
  <c r="AK7" i="1"/>
  <c r="AL7" i="1"/>
  <c r="AM7" i="1"/>
  <c r="AN7" i="1"/>
  <c r="AO7" i="1"/>
  <c r="AP7" i="1"/>
  <c r="AQ7" i="1"/>
  <c r="AR7" i="1"/>
  <c r="AS7" i="1"/>
  <c r="AT7" i="1"/>
  <c r="AU7" i="1"/>
  <c r="AV7" i="1"/>
  <c r="AK8" i="1"/>
  <c r="AL8" i="1"/>
  <c r="AM8" i="1"/>
  <c r="AN8" i="1"/>
  <c r="AO8" i="1"/>
  <c r="AP8" i="1"/>
  <c r="AQ8" i="1"/>
  <c r="AR8" i="1"/>
  <c r="AS8" i="1"/>
  <c r="AT8" i="1"/>
  <c r="AU8" i="1"/>
  <c r="AV8" i="1"/>
  <c r="AK9" i="1"/>
  <c r="AL9" i="1"/>
  <c r="AM9" i="1"/>
  <c r="AN9" i="1"/>
  <c r="AO9" i="1"/>
  <c r="AP9" i="1"/>
  <c r="AQ9" i="1"/>
  <c r="AR9" i="1"/>
  <c r="AS9" i="1"/>
  <c r="AT9" i="1"/>
  <c r="AU9" i="1"/>
  <c r="AV9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K79" i="1"/>
  <c r="AL79" i="1"/>
  <c r="AM79" i="1"/>
  <c r="AN79" i="1"/>
  <c r="AO79" i="1"/>
  <c r="AP79" i="1"/>
  <c r="AQ79" i="1"/>
  <c r="AR79" i="1"/>
  <c r="AS79" i="1"/>
  <c r="AT79" i="1"/>
  <c r="AU79" i="1"/>
  <c r="AV79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K84" i="1"/>
  <c r="AL84" i="1"/>
  <c r="AM84" i="1"/>
  <c r="AN84" i="1"/>
  <c r="AO84" i="1"/>
  <c r="AP84" i="1"/>
  <c r="AQ84" i="1"/>
  <c r="AR84" i="1"/>
  <c r="AS84" i="1"/>
  <c r="AT84" i="1"/>
  <c r="AU84" i="1"/>
  <c r="AV84" i="1"/>
  <c r="AK85" i="1"/>
  <c r="AL85" i="1"/>
  <c r="AM85" i="1"/>
  <c r="AN85" i="1"/>
  <c r="AO85" i="1"/>
  <c r="AP85" i="1"/>
  <c r="AQ85" i="1"/>
  <c r="AR85" i="1"/>
  <c r="AS85" i="1"/>
  <c r="AT85" i="1"/>
  <c r="AU85" i="1"/>
  <c r="AV85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K88" i="1"/>
  <c r="AL88" i="1"/>
  <c r="AM88" i="1"/>
  <c r="AN88" i="1"/>
  <c r="AO88" i="1"/>
  <c r="AP88" i="1"/>
  <c r="AQ88" i="1"/>
  <c r="AR88" i="1"/>
  <c r="AS88" i="1"/>
  <c r="AT88" i="1"/>
  <c r="AU88" i="1"/>
  <c r="AV88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K108" i="1"/>
  <c r="AL108" i="1"/>
  <c r="AM108" i="1"/>
  <c r="AN108" i="1"/>
  <c r="AO108" i="1"/>
  <c r="AP108" i="1"/>
  <c r="AQ108" i="1"/>
  <c r="AR108" i="1"/>
  <c r="AS108" i="1"/>
  <c r="AT108" i="1"/>
  <c r="AU108" i="1"/>
  <c r="AV108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K120" i="1"/>
  <c r="AL120" i="1"/>
  <c r="AM120" i="1"/>
  <c r="AN120" i="1"/>
  <c r="AO120" i="1"/>
  <c r="AP120" i="1"/>
  <c r="AQ120" i="1"/>
  <c r="AR120" i="1"/>
  <c r="AS120" i="1"/>
  <c r="AT120" i="1"/>
  <c r="AU120" i="1"/>
  <c r="AV120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K123" i="1"/>
  <c r="AL123" i="1"/>
  <c r="AM123" i="1"/>
  <c r="AN123" i="1"/>
  <c r="AO123" i="1"/>
  <c r="AP123" i="1"/>
  <c r="AQ123" i="1"/>
  <c r="AR123" i="1"/>
  <c r="AS123" i="1"/>
  <c r="AT123" i="1"/>
  <c r="AU123" i="1"/>
  <c r="AV123" i="1"/>
  <c r="AK124" i="1"/>
  <c r="AL124" i="1"/>
  <c r="AM124" i="1"/>
  <c r="AN124" i="1"/>
  <c r="AO124" i="1"/>
  <c r="AP124" i="1"/>
  <c r="AQ124" i="1"/>
  <c r="AR124" i="1"/>
  <c r="AS124" i="1"/>
  <c r="AT124" i="1"/>
  <c r="AU124" i="1"/>
  <c r="AV124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K126" i="1"/>
  <c r="AL126" i="1"/>
  <c r="AM126" i="1"/>
  <c r="AN126" i="1"/>
  <c r="AO126" i="1"/>
  <c r="AP126" i="1"/>
  <c r="AQ126" i="1"/>
  <c r="AR126" i="1"/>
  <c r="AS126" i="1"/>
  <c r="AT126" i="1"/>
  <c r="AU126" i="1"/>
  <c r="AV126" i="1"/>
  <c r="AK127" i="1"/>
  <c r="AL127" i="1"/>
  <c r="AM127" i="1"/>
  <c r="AN127" i="1"/>
  <c r="AO127" i="1"/>
  <c r="AP127" i="1"/>
  <c r="AQ127" i="1"/>
  <c r="AR127" i="1"/>
  <c r="AS127" i="1"/>
  <c r="AT127" i="1"/>
  <c r="AU127" i="1"/>
  <c r="AV127" i="1"/>
  <c r="AK128" i="1"/>
  <c r="AL128" i="1"/>
  <c r="AM128" i="1"/>
  <c r="AN128" i="1"/>
  <c r="AO128" i="1"/>
  <c r="AP128" i="1"/>
  <c r="AQ128" i="1"/>
  <c r="AR128" i="1"/>
  <c r="AS128" i="1"/>
  <c r="AT128" i="1"/>
  <c r="AU128" i="1"/>
  <c r="AV128" i="1"/>
  <c r="AK129" i="1"/>
  <c r="AL129" i="1"/>
  <c r="AM129" i="1"/>
  <c r="AN129" i="1"/>
  <c r="AO129" i="1"/>
  <c r="AP129" i="1"/>
  <c r="AQ129" i="1"/>
  <c r="AR129" i="1"/>
  <c r="AS129" i="1"/>
  <c r="AT129" i="1"/>
  <c r="AU129" i="1"/>
  <c r="AV129" i="1"/>
  <c r="AK130" i="1"/>
  <c r="AL130" i="1"/>
  <c r="AM130" i="1"/>
  <c r="AN130" i="1"/>
  <c r="AO130" i="1"/>
  <c r="AP130" i="1"/>
  <c r="AQ130" i="1"/>
  <c r="AR130" i="1"/>
  <c r="AS130" i="1"/>
  <c r="AT130" i="1"/>
  <c r="AU130" i="1"/>
  <c r="AV130" i="1"/>
  <c r="AK131" i="1"/>
  <c r="AL131" i="1"/>
  <c r="AM131" i="1"/>
  <c r="AN131" i="1"/>
  <c r="AO131" i="1"/>
  <c r="AP131" i="1"/>
  <c r="AQ131" i="1"/>
  <c r="AR131" i="1"/>
  <c r="AS131" i="1"/>
  <c r="AT131" i="1"/>
  <c r="AU131" i="1"/>
  <c r="AV131" i="1"/>
  <c r="AK132" i="1"/>
  <c r="AL132" i="1"/>
  <c r="AM132" i="1"/>
  <c r="AN132" i="1"/>
  <c r="AO132" i="1"/>
  <c r="AP132" i="1"/>
  <c r="AQ132" i="1"/>
  <c r="AR132" i="1"/>
  <c r="AS132" i="1"/>
  <c r="AT132" i="1"/>
  <c r="AU132" i="1"/>
  <c r="AV132" i="1"/>
  <c r="AK133" i="1"/>
  <c r="AL133" i="1"/>
  <c r="AM133" i="1"/>
  <c r="AN133" i="1"/>
  <c r="AO133" i="1"/>
  <c r="AP133" i="1"/>
  <c r="AQ133" i="1"/>
  <c r="AR133" i="1"/>
  <c r="AS133" i="1"/>
  <c r="AT133" i="1"/>
  <c r="AU133" i="1"/>
  <c r="AV133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K136" i="1"/>
  <c r="AL136" i="1"/>
  <c r="AM136" i="1"/>
  <c r="AN136" i="1"/>
  <c r="AO136" i="1"/>
  <c r="AP136" i="1"/>
  <c r="AQ136" i="1"/>
  <c r="AR136" i="1"/>
  <c r="AS136" i="1"/>
  <c r="AT136" i="1"/>
  <c r="AU136" i="1"/>
  <c r="AV136" i="1"/>
  <c r="AK137" i="1"/>
  <c r="AL137" i="1"/>
  <c r="AM137" i="1"/>
  <c r="AN137" i="1"/>
  <c r="AO137" i="1"/>
  <c r="AP137" i="1"/>
  <c r="AQ137" i="1"/>
  <c r="AR137" i="1"/>
  <c r="AS137" i="1"/>
  <c r="AT137" i="1"/>
  <c r="AU137" i="1"/>
  <c r="AV137" i="1"/>
  <c r="AK138" i="1"/>
  <c r="AL138" i="1"/>
  <c r="AM138" i="1"/>
  <c r="AN138" i="1"/>
  <c r="AO138" i="1"/>
  <c r="AP138" i="1"/>
  <c r="AQ138" i="1"/>
  <c r="AR138" i="1"/>
  <c r="AS138" i="1"/>
  <c r="AT138" i="1"/>
  <c r="AU138" i="1"/>
  <c r="AV138" i="1"/>
  <c r="AK139" i="1"/>
  <c r="AL139" i="1"/>
  <c r="AM139" i="1"/>
  <c r="AN139" i="1"/>
  <c r="AO139" i="1"/>
  <c r="AP139" i="1"/>
  <c r="AQ139" i="1"/>
  <c r="AR139" i="1"/>
  <c r="AS139" i="1"/>
  <c r="AT139" i="1"/>
  <c r="AU139" i="1"/>
  <c r="AV139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K141" i="1"/>
  <c r="AL141" i="1"/>
  <c r="AM141" i="1"/>
  <c r="AN141" i="1"/>
  <c r="AO141" i="1"/>
  <c r="AP141" i="1"/>
  <c r="AQ141" i="1"/>
  <c r="AR141" i="1"/>
  <c r="AS141" i="1"/>
  <c r="AT141" i="1"/>
  <c r="AU141" i="1"/>
  <c r="AV141" i="1"/>
  <c r="AK142" i="1"/>
  <c r="AL142" i="1"/>
  <c r="AM142" i="1"/>
  <c r="AN142" i="1"/>
  <c r="AO142" i="1"/>
  <c r="AP142" i="1"/>
  <c r="AQ142" i="1"/>
  <c r="AR142" i="1"/>
  <c r="AS142" i="1"/>
  <c r="AT142" i="1"/>
  <c r="AU142" i="1"/>
  <c r="AV142" i="1"/>
  <c r="AK143" i="1"/>
  <c r="AL143" i="1"/>
  <c r="AM143" i="1"/>
  <c r="AN143" i="1"/>
  <c r="AO143" i="1"/>
  <c r="AP143" i="1"/>
  <c r="AQ143" i="1"/>
  <c r="AR143" i="1"/>
  <c r="AS143" i="1"/>
  <c r="AT143" i="1"/>
  <c r="AU143" i="1"/>
  <c r="AV143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K146" i="1"/>
  <c r="AL146" i="1"/>
  <c r="AM146" i="1"/>
  <c r="AN146" i="1"/>
  <c r="AO146" i="1"/>
  <c r="AP146" i="1"/>
  <c r="AQ146" i="1"/>
  <c r="AR146" i="1"/>
  <c r="AS146" i="1"/>
  <c r="AT146" i="1"/>
  <c r="AU146" i="1"/>
  <c r="AV146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K149" i="1"/>
  <c r="AL149" i="1"/>
  <c r="AM149" i="1"/>
  <c r="AN149" i="1"/>
  <c r="AO149" i="1"/>
  <c r="AP149" i="1"/>
  <c r="AQ149" i="1"/>
  <c r="AR149" i="1"/>
  <c r="AS149" i="1"/>
  <c r="AT149" i="1"/>
  <c r="AU149" i="1"/>
  <c r="AV149" i="1"/>
  <c r="AK150" i="1"/>
  <c r="AL150" i="1"/>
  <c r="AM150" i="1"/>
  <c r="AN150" i="1"/>
  <c r="AO150" i="1"/>
  <c r="AP150" i="1"/>
  <c r="AQ150" i="1"/>
  <c r="AR150" i="1"/>
  <c r="AS150" i="1"/>
  <c r="AT150" i="1"/>
  <c r="AU150" i="1"/>
  <c r="AV150" i="1"/>
  <c r="AK151" i="1"/>
  <c r="AL151" i="1"/>
  <c r="AM151" i="1"/>
  <c r="AN151" i="1"/>
  <c r="AO151" i="1"/>
  <c r="AP151" i="1"/>
  <c r="AQ151" i="1"/>
  <c r="AR151" i="1"/>
  <c r="AS151" i="1"/>
  <c r="AT151" i="1"/>
  <c r="AU151" i="1"/>
  <c r="AV151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K153" i="1"/>
  <c r="AL153" i="1"/>
  <c r="AM153" i="1"/>
  <c r="AN153" i="1"/>
  <c r="AO153" i="1"/>
  <c r="AP153" i="1"/>
  <c r="AQ153" i="1"/>
  <c r="AR153" i="1"/>
  <c r="AS153" i="1"/>
  <c r="AT153" i="1"/>
  <c r="AU153" i="1"/>
  <c r="AV153" i="1"/>
  <c r="AK154" i="1"/>
  <c r="AL154" i="1"/>
  <c r="AM154" i="1"/>
  <c r="AN154" i="1"/>
  <c r="AO154" i="1"/>
  <c r="AP154" i="1"/>
  <c r="AQ154" i="1"/>
  <c r="AR154" i="1"/>
  <c r="AS154" i="1"/>
  <c r="AT154" i="1"/>
  <c r="AU154" i="1"/>
  <c r="AV154" i="1"/>
  <c r="AK155" i="1"/>
  <c r="AL155" i="1"/>
  <c r="AM155" i="1"/>
  <c r="AN155" i="1"/>
  <c r="AO155" i="1"/>
  <c r="AP155" i="1"/>
  <c r="AQ155" i="1"/>
  <c r="AR155" i="1"/>
  <c r="AS155" i="1"/>
  <c r="AT155" i="1"/>
  <c r="AU155" i="1"/>
  <c r="AV155" i="1"/>
  <c r="AK156" i="1"/>
  <c r="AL156" i="1"/>
  <c r="AM156" i="1"/>
  <c r="AN156" i="1"/>
  <c r="AO156" i="1"/>
  <c r="AP156" i="1"/>
  <c r="AQ156" i="1"/>
  <c r="AR156" i="1"/>
  <c r="AS156" i="1"/>
  <c r="AT156" i="1"/>
  <c r="AU156" i="1"/>
  <c r="AV156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K158" i="1"/>
  <c r="AL158" i="1"/>
  <c r="AM158" i="1"/>
  <c r="AN158" i="1"/>
  <c r="AO158" i="1"/>
  <c r="AP158" i="1"/>
  <c r="AQ158" i="1"/>
  <c r="AR158" i="1"/>
  <c r="AS158" i="1"/>
  <c r="AT158" i="1"/>
  <c r="AU158" i="1"/>
  <c r="AV158" i="1"/>
  <c r="AK159" i="1"/>
  <c r="AL159" i="1"/>
  <c r="AM159" i="1"/>
  <c r="AN159" i="1"/>
  <c r="AO159" i="1"/>
  <c r="AP159" i="1"/>
  <c r="AQ159" i="1"/>
  <c r="AR159" i="1"/>
  <c r="AS159" i="1"/>
  <c r="AT159" i="1"/>
  <c r="AU159" i="1"/>
  <c r="AV159" i="1"/>
  <c r="AK160" i="1"/>
  <c r="AL160" i="1"/>
  <c r="AM160" i="1"/>
  <c r="AN160" i="1"/>
  <c r="AO160" i="1"/>
  <c r="AP160" i="1"/>
  <c r="AQ160" i="1"/>
  <c r="AR160" i="1"/>
  <c r="AS160" i="1"/>
  <c r="AT160" i="1"/>
  <c r="AU160" i="1"/>
  <c r="AV160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K162" i="1"/>
  <c r="AL162" i="1"/>
  <c r="AM162" i="1"/>
  <c r="AN162" i="1"/>
  <c r="AO162" i="1"/>
  <c r="AP162" i="1"/>
  <c r="AQ162" i="1"/>
  <c r="AR162" i="1"/>
  <c r="AS162" i="1"/>
  <c r="AT162" i="1"/>
  <c r="AU162" i="1"/>
  <c r="AV162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AK164" i="1"/>
  <c r="AL164" i="1"/>
  <c r="AM164" i="1"/>
  <c r="AN164" i="1"/>
  <c r="AO164" i="1"/>
  <c r="AP164" i="1"/>
  <c r="AQ164" i="1"/>
  <c r="AR164" i="1"/>
  <c r="AS164" i="1"/>
  <c r="AT164" i="1"/>
  <c r="AU164" i="1"/>
  <c r="AV164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K169" i="1"/>
  <c r="AL169" i="1"/>
  <c r="AM169" i="1"/>
  <c r="AN169" i="1"/>
  <c r="AO169" i="1"/>
  <c r="AP169" i="1"/>
  <c r="AQ169" i="1"/>
  <c r="AR169" i="1"/>
  <c r="AS169" i="1"/>
  <c r="AT169" i="1"/>
  <c r="AU169" i="1"/>
  <c r="AV169" i="1"/>
  <c r="AK170" i="1"/>
  <c r="AL170" i="1"/>
  <c r="AM170" i="1"/>
  <c r="AN170" i="1"/>
  <c r="AO170" i="1"/>
  <c r="AP170" i="1"/>
  <c r="AQ170" i="1"/>
  <c r="AR170" i="1"/>
  <c r="AS170" i="1"/>
  <c r="AT170" i="1"/>
  <c r="AU170" i="1"/>
  <c r="AV170" i="1"/>
  <c r="AK171" i="1"/>
  <c r="AL171" i="1"/>
  <c r="AM171" i="1"/>
  <c r="AN171" i="1"/>
  <c r="AO171" i="1"/>
  <c r="AP171" i="1"/>
  <c r="AQ171" i="1"/>
  <c r="AR171" i="1"/>
  <c r="AS171" i="1"/>
  <c r="AT171" i="1"/>
  <c r="AU171" i="1"/>
  <c r="AV171" i="1"/>
  <c r="AK172" i="1"/>
  <c r="AL172" i="1"/>
  <c r="AM172" i="1"/>
  <c r="AN172" i="1"/>
  <c r="AO172" i="1"/>
  <c r="AP172" i="1"/>
  <c r="AQ172" i="1"/>
  <c r="AR172" i="1"/>
  <c r="AS172" i="1"/>
  <c r="AT172" i="1"/>
  <c r="AU172" i="1"/>
  <c r="AV172" i="1"/>
  <c r="AK173" i="1"/>
  <c r="AL173" i="1"/>
  <c r="AM173" i="1"/>
  <c r="AN173" i="1"/>
  <c r="AO173" i="1"/>
  <c r="AP173" i="1"/>
  <c r="AQ173" i="1"/>
  <c r="AR173" i="1"/>
  <c r="AS173" i="1"/>
  <c r="AT173" i="1"/>
  <c r="AU173" i="1"/>
  <c r="AV173" i="1"/>
  <c r="AK174" i="1"/>
  <c r="AL174" i="1"/>
  <c r="AM174" i="1"/>
  <c r="AN174" i="1"/>
  <c r="AO174" i="1"/>
  <c r="AP174" i="1"/>
  <c r="AQ174" i="1"/>
  <c r="AR174" i="1"/>
  <c r="AS174" i="1"/>
  <c r="AT174" i="1"/>
  <c r="AU174" i="1"/>
  <c r="AV174" i="1"/>
  <c r="AK175" i="1"/>
  <c r="AL175" i="1"/>
  <c r="AM175" i="1"/>
  <c r="AN175" i="1"/>
  <c r="AO175" i="1"/>
  <c r="AP175" i="1"/>
  <c r="AQ175" i="1"/>
  <c r="AR175" i="1"/>
  <c r="AS175" i="1"/>
  <c r="AT175" i="1"/>
  <c r="AU175" i="1"/>
  <c r="AV175" i="1"/>
  <c r="AK176" i="1"/>
  <c r="AL176" i="1"/>
  <c r="AM176" i="1"/>
  <c r="AN176" i="1"/>
  <c r="AO176" i="1"/>
  <c r="AP176" i="1"/>
  <c r="AQ176" i="1"/>
  <c r="AR176" i="1"/>
  <c r="AS176" i="1"/>
  <c r="AT176" i="1"/>
  <c r="AU176" i="1"/>
  <c r="AV176" i="1"/>
  <c r="AK177" i="1"/>
  <c r="AL177" i="1"/>
  <c r="AM177" i="1"/>
  <c r="AN177" i="1"/>
  <c r="AO177" i="1"/>
  <c r="AP177" i="1"/>
  <c r="AQ177" i="1"/>
  <c r="AR177" i="1"/>
  <c r="AS177" i="1"/>
  <c r="AT177" i="1"/>
  <c r="AU177" i="1"/>
  <c r="AV177" i="1"/>
  <c r="AK178" i="1"/>
  <c r="AL178" i="1"/>
  <c r="AM178" i="1"/>
  <c r="AN178" i="1"/>
  <c r="AO178" i="1"/>
  <c r="AP178" i="1"/>
  <c r="AQ178" i="1"/>
  <c r="AR178" i="1"/>
  <c r="AS178" i="1"/>
  <c r="AT178" i="1"/>
  <c r="AU178" i="1"/>
  <c r="AV178" i="1"/>
  <c r="AK179" i="1"/>
  <c r="AL179" i="1"/>
  <c r="AM179" i="1"/>
  <c r="AN179" i="1"/>
  <c r="AO179" i="1"/>
  <c r="AP179" i="1"/>
  <c r="AQ179" i="1"/>
  <c r="AR179" i="1"/>
  <c r="AS179" i="1"/>
  <c r="AT179" i="1"/>
  <c r="AU179" i="1"/>
  <c r="AV179" i="1"/>
  <c r="AK180" i="1"/>
  <c r="AL180" i="1"/>
  <c r="AM180" i="1"/>
  <c r="AN180" i="1"/>
  <c r="AO180" i="1"/>
  <c r="AP180" i="1"/>
  <c r="AQ180" i="1"/>
  <c r="AR180" i="1"/>
  <c r="AS180" i="1"/>
  <c r="AT180" i="1"/>
  <c r="AU180" i="1"/>
  <c r="AV180" i="1"/>
  <c r="AK181" i="1"/>
  <c r="AL181" i="1"/>
  <c r="AM181" i="1"/>
  <c r="AN181" i="1"/>
  <c r="AO181" i="1"/>
  <c r="AP181" i="1"/>
  <c r="AQ181" i="1"/>
  <c r="AR181" i="1"/>
  <c r="AS181" i="1"/>
  <c r="AT181" i="1"/>
  <c r="AU181" i="1"/>
  <c r="AV181" i="1"/>
  <c r="AK182" i="1"/>
  <c r="AL182" i="1"/>
  <c r="AM182" i="1"/>
  <c r="AN182" i="1"/>
  <c r="AO182" i="1"/>
  <c r="AP182" i="1"/>
  <c r="AQ182" i="1"/>
  <c r="AR182" i="1"/>
  <c r="AS182" i="1"/>
  <c r="AT182" i="1"/>
  <c r="AU182" i="1"/>
  <c r="AV182" i="1"/>
  <c r="AK183" i="1"/>
  <c r="AL183" i="1"/>
  <c r="AM183" i="1"/>
  <c r="AN183" i="1"/>
  <c r="AO183" i="1"/>
  <c r="AP183" i="1"/>
  <c r="AQ183" i="1"/>
  <c r="AR183" i="1"/>
  <c r="AS183" i="1"/>
  <c r="AT183" i="1"/>
  <c r="AU183" i="1"/>
  <c r="AV183" i="1"/>
  <c r="AK184" i="1"/>
  <c r="AL184" i="1"/>
  <c r="AM184" i="1"/>
  <c r="AN184" i="1"/>
  <c r="AO184" i="1"/>
  <c r="AP184" i="1"/>
  <c r="AQ184" i="1"/>
  <c r="AR184" i="1"/>
  <c r="AS184" i="1"/>
  <c r="AT184" i="1"/>
  <c r="AU184" i="1"/>
  <c r="AV184" i="1"/>
  <c r="AK185" i="1"/>
  <c r="AL185" i="1"/>
  <c r="AM185" i="1"/>
  <c r="AN185" i="1"/>
  <c r="AO185" i="1"/>
  <c r="AP185" i="1"/>
  <c r="AQ185" i="1"/>
  <c r="AR185" i="1"/>
  <c r="AS185" i="1"/>
  <c r="AT185" i="1"/>
  <c r="AU185" i="1"/>
  <c r="AV185" i="1"/>
  <c r="AK186" i="1"/>
  <c r="AL186" i="1"/>
  <c r="AM186" i="1"/>
  <c r="AN186" i="1"/>
  <c r="AO186" i="1"/>
  <c r="AP186" i="1"/>
  <c r="AQ186" i="1"/>
  <c r="AR186" i="1"/>
  <c r="AS186" i="1"/>
  <c r="AT186" i="1"/>
  <c r="AU186" i="1"/>
  <c r="AV186" i="1"/>
  <c r="AK187" i="1"/>
  <c r="AL187" i="1"/>
  <c r="AM187" i="1"/>
  <c r="AN187" i="1"/>
  <c r="AO187" i="1"/>
  <c r="AP187" i="1"/>
  <c r="AQ187" i="1"/>
  <c r="AR187" i="1"/>
  <c r="AS187" i="1"/>
  <c r="AT187" i="1"/>
  <c r="AU187" i="1"/>
  <c r="AV187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K189" i="1"/>
  <c r="AL189" i="1"/>
  <c r="AM189" i="1"/>
  <c r="AN189" i="1"/>
  <c r="AO189" i="1"/>
  <c r="AP189" i="1"/>
  <c r="AQ189" i="1"/>
  <c r="AR189" i="1"/>
  <c r="AS189" i="1"/>
  <c r="AT189" i="1"/>
  <c r="AU189" i="1"/>
  <c r="AV189" i="1"/>
  <c r="AK190" i="1"/>
  <c r="AL190" i="1"/>
  <c r="AM190" i="1"/>
  <c r="AN190" i="1"/>
  <c r="AO190" i="1"/>
  <c r="AP190" i="1"/>
  <c r="AQ190" i="1"/>
  <c r="AR190" i="1"/>
  <c r="AS190" i="1"/>
  <c r="AT190" i="1"/>
  <c r="AU190" i="1"/>
  <c r="AV190" i="1"/>
  <c r="AK191" i="1"/>
  <c r="AL191" i="1"/>
  <c r="AM191" i="1"/>
  <c r="AN191" i="1"/>
  <c r="AO191" i="1"/>
  <c r="AP191" i="1"/>
  <c r="AQ191" i="1"/>
  <c r="AR191" i="1"/>
  <c r="AS191" i="1"/>
  <c r="AT191" i="1"/>
  <c r="AU191" i="1"/>
  <c r="AV191" i="1"/>
  <c r="AK192" i="1"/>
  <c r="AL192" i="1"/>
  <c r="AM192" i="1"/>
  <c r="AN192" i="1"/>
  <c r="AO192" i="1"/>
  <c r="AP192" i="1"/>
  <c r="AQ192" i="1"/>
  <c r="AR192" i="1"/>
  <c r="AS192" i="1"/>
  <c r="AT192" i="1"/>
  <c r="AU192" i="1"/>
  <c r="AV192" i="1"/>
  <c r="AK193" i="1"/>
  <c r="AL193" i="1"/>
  <c r="AM193" i="1"/>
  <c r="AN193" i="1"/>
  <c r="AO193" i="1"/>
  <c r="AP193" i="1"/>
  <c r="AQ193" i="1"/>
  <c r="AR193" i="1"/>
  <c r="AS193" i="1"/>
  <c r="AT193" i="1"/>
  <c r="AU193" i="1"/>
  <c r="AV193" i="1"/>
  <c r="AK194" i="1"/>
  <c r="AL194" i="1"/>
  <c r="AM194" i="1"/>
  <c r="AN194" i="1"/>
  <c r="AO194" i="1"/>
  <c r="AP194" i="1"/>
  <c r="AQ194" i="1"/>
  <c r="AR194" i="1"/>
  <c r="AS194" i="1"/>
  <c r="AT194" i="1"/>
  <c r="AU194" i="1"/>
  <c r="AV194" i="1"/>
  <c r="AK195" i="1"/>
  <c r="AL195" i="1"/>
  <c r="AM195" i="1"/>
  <c r="AN195" i="1"/>
  <c r="AO195" i="1"/>
  <c r="AP195" i="1"/>
  <c r="AQ195" i="1"/>
  <c r="AR195" i="1"/>
  <c r="AS195" i="1"/>
  <c r="AT195" i="1"/>
  <c r="AU195" i="1"/>
  <c r="AV195" i="1"/>
  <c r="AK196" i="1"/>
  <c r="AL196" i="1"/>
  <c r="AM196" i="1"/>
  <c r="AN196" i="1"/>
  <c r="AO196" i="1"/>
  <c r="AP196" i="1"/>
  <c r="AQ196" i="1"/>
  <c r="AR196" i="1"/>
  <c r="AS196" i="1"/>
  <c r="AT196" i="1"/>
  <c r="AU196" i="1"/>
  <c r="AV196" i="1"/>
  <c r="AK197" i="1"/>
  <c r="AL197" i="1"/>
  <c r="AM197" i="1"/>
  <c r="AN197" i="1"/>
  <c r="AO197" i="1"/>
  <c r="AP197" i="1"/>
  <c r="AQ197" i="1"/>
  <c r="AR197" i="1"/>
  <c r="AS197" i="1"/>
  <c r="AT197" i="1"/>
  <c r="AU197" i="1"/>
  <c r="AV197" i="1"/>
  <c r="AK198" i="1"/>
  <c r="AL198" i="1"/>
  <c r="AM198" i="1"/>
  <c r="AN198" i="1"/>
  <c r="AO198" i="1"/>
  <c r="AP198" i="1"/>
  <c r="AQ198" i="1"/>
  <c r="AR198" i="1"/>
  <c r="AS198" i="1"/>
  <c r="AT198" i="1"/>
  <c r="AU198" i="1"/>
  <c r="AV198" i="1"/>
  <c r="AK199" i="1"/>
  <c r="AL199" i="1"/>
  <c r="AM199" i="1"/>
  <c r="AN199" i="1"/>
  <c r="AO199" i="1"/>
  <c r="AP199" i="1"/>
  <c r="AQ199" i="1"/>
  <c r="AR199" i="1"/>
  <c r="AS199" i="1"/>
  <c r="AT199" i="1"/>
  <c r="AU199" i="1"/>
  <c r="AV199" i="1"/>
  <c r="AK200" i="1"/>
  <c r="AL200" i="1"/>
  <c r="AM200" i="1"/>
  <c r="AN200" i="1"/>
  <c r="AO200" i="1"/>
  <c r="AP200" i="1"/>
  <c r="AQ200" i="1"/>
  <c r="AR200" i="1"/>
  <c r="AS200" i="1"/>
  <c r="AT200" i="1"/>
  <c r="AU200" i="1"/>
  <c r="AV200" i="1"/>
  <c r="AK201" i="1"/>
  <c r="AL201" i="1"/>
  <c r="AM201" i="1"/>
  <c r="AN201" i="1"/>
  <c r="AO201" i="1"/>
  <c r="AP201" i="1"/>
  <c r="AQ201" i="1"/>
  <c r="AR201" i="1"/>
  <c r="AS201" i="1"/>
  <c r="AT201" i="1"/>
  <c r="AU201" i="1"/>
  <c r="AV201" i="1"/>
  <c r="AK202" i="1"/>
  <c r="AL202" i="1"/>
  <c r="AM202" i="1"/>
  <c r="AN202" i="1"/>
  <c r="AO202" i="1"/>
  <c r="AP202" i="1"/>
  <c r="AQ202" i="1"/>
  <c r="AR202" i="1"/>
  <c r="AS202" i="1"/>
  <c r="AT202" i="1"/>
  <c r="AU202" i="1"/>
  <c r="AV202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K204" i="1"/>
  <c r="AL204" i="1"/>
  <c r="AM204" i="1"/>
  <c r="AN204" i="1"/>
  <c r="AO204" i="1"/>
  <c r="AP204" i="1"/>
  <c r="AQ204" i="1"/>
  <c r="AR204" i="1"/>
  <c r="AS204" i="1"/>
  <c r="AT204" i="1"/>
  <c r="AU204" i="1"/>
  <c r="AV204" i="1"/>
  <c r="AK205" i="1"/>
  <c r="AL205" i="1"/>
  <c r="AM205" i="1"/>
  <c r="AN205" i="1"/>
  <c r="AO205" i="1"/>
  <c r="AP205" i="1"/>
  <c r="AQ205" i="1"/>
  <c r="AR205" i="1"/>
  <c r="AS205" i="1"/>
  <c r="AT205" i="1"/>
  <c r="AU205" i="1"/>
  <c r="AV205" i="1"/>
  <c r="AK206" i="1"/>
  <c r="AL206" i="1"/>
  <c r="AM206" i="1"/>
  <c r="AN206" i="1"/>
  <c r="AO206" i="1"/>
  <c r="AP206" i="1"/>
  <c r="AQ206" i="1"/>
  <c r="AR206" i="1"/>
  <c r="AS206" i="1"/>
  <c r="AT206" i="1"/>
  <c r="AU206" i="1"/>
  <c r="AV206" i="1"/>
  <c r="AK207" i="1"/>
  <c r="AL207" i="1"/>
  <c r="AM207" i="1"/>
  <c r="AN207" i="1"/>
  <c r="AO207" i="1"/>
  <c r="AP207" i="1"/>
  <c r="AQ207" i="1"/>
  <c r="AR207" i="1"/>
  <c r="AS207" i="1"/>
  <c r="AT207" i="1"/>
  <c r="AU207" i="1"/>
  <c r="AV207" i="1"/>
  <c r="AK208" i="1"/>
  <c r="AL208" i="1"/>
  <c r="AM208" i="1"/>
  <c r="AN208" i="1"/>
  <c r="AO208" i="1"/>
  <c r="AP208" i="1"/>
  <c r="AQ208" i="1"/>
  <c r="AR208" i="1"/>
  <c r="AS208" i="1"/>
  <c r="AT208" i="1"/>
  <c r="AU208" i="1"/>
  <c r="AV208" i="1"/>
  <c r="AK209" i="1"/>
  <c r="AL209" i="1"/>
  <c r="AM209" i="1"/>
  <c r="AN209" i="1"/>
  <c r="AO209" i="1"/>
  <c r="AP209" i="1"/>
  <c r="AQ209" i="1"/>
  <c r="AR209" i="1"/>
  <c r="AS209" i="1"/>
  <c r="AT209" i="1"/>
  <c r="AU209" i="1"/>
  <c r="AV209" i="1"/>
  <c r="AK210" i="1"/>
  <c r="AL210" i="1"/>
  <c r="AM210" i="1"/>
  <c r="AN210" i="1"/>
  <c r="AO210" i="1"/>
  <c r="AP210" i="1"/>
  <c r="AQ210" i="1"/>
  <c r="AR210" i="1"/>
  <c r="AS210" i="1"/>
  <c r="AT210" i="1"/>
  <c r="AU210" i="1"/>
  <c r="AV210" i="1"/>
  <c r="AK211" i="1"/>
  <c r="AL211" i="1"/>
  <c r="AM211" i="1"/>
  <c r="AN211" i="1"/>
  <c r="AO211" i="1"/>
  <c r="AP211" i="1"/>
  <c r="AQ211" i="1"/>
  <c r="AR211" i="1"/>
  <c r="AS211" i="1"/>
  <c r="AT211" i="1"/>
  <c r="AU211" i="1"/>
  <c r="AV211" i="1"/>
  <c r="AK212" i="1"/>
  <c r="AL212" i="1"/>
  <c r="AM212" i="1"/>
  <c r="AN212" i="1"/>
  <c r="AO212" i="1"/>
  <c r="AP212" i="1"/>
  <c r="AQ212" i="1"/>
  <c r="AR212" i="1"/>
  <c r="AS212" i="1"/>
  <c r="AT212" i="1"/>
  <c r="AU212" i="1"/>
  <c r="AV212" i="1"/>
  <c r="AK213" i="1"/>
  <c r="AL213" i="1"/>
  <c r="AM213" i="1"/>
  <c r="AN213" i="1"/>
  <c r="AO213" i="1"/>
  <c r="AP213" i="1"/>
  <c r="AQ213" i="1"/>
  <c r="AR213" i="1"/>
  <c r="AS213" i="1"/>
  <c r="AT213" i="1"/>
  <c r="AU213" i="1"/>
  <c r="AV213" i="1"/>
  <c r="AK214" i="1"/>
  <c r="AL214" i="1"/>
  <c r="AM214" i="1"/>
  <c r="AN214" i="1"/>
  <c r="AO214" i="1"/>
  <c r="AP214" i="1"/>
  <c r="AQ214" i="1"/>
  <c r="AR214" i="1"/>
  <c r="AS214" i="1"/>
  <c r="AT214" i="1"/>
  <c r="AU214" i="1"/>
  <c r="AV214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K216" i="1"/>
  <c r="AL216" i="1"/>
  <c r="AM216" i="1"/>
  <c r="AN216" i="1"/>
  <c r="AO216" i="1"/>
  <c r="AP216" i="1"/>
  <c r="AQ216" i="1"/>
  <c r="AR216" i="1"/>
  <c r="AS216" i="1"/>
  <c r="AT216" i="1"/>
  <c r="AU216" i="1"/>
  <c r="AW216" i="1" s="1"/>
  <c r="BA216" i="1" s="1"/>
  <c r="AV216" i="1"/>
  <c r="AK217" i="1"/>
  <c r="AL217" i="1"/>
  <c r="AM217" i="1"/>
  <c r="AN217" i="1"/>
  <c r="AO217" i="1"/>
  <c r="AP217" i="1"/>
  <c r="AQ217" i="1"/>
  <c r="AR217" i="1"/>
  <c r="AS217" i="1"/>
  <c r="AT217" i="1"/>
  <c r="AU217" i="1"/>
  <c r="AV217" i="1"/>
  <c r="AK218" i="1"/>
  <c r="AL218" i="1"/>
  <c r="AM218" i="1"/>
  <c r="AN218" i="1"/>
  <c r="AO218" i="1"/>
  <c r="AP218" i="1"/>
  <c r="AQ218" i="1"/>
  <c r="AR218" i="1"/>
  <c r="AS218" i="1"/>
  <c r="AT218" i="1"/>
  <c r="AU218" i="1"/>
  <c r="AV218" i="1"/>
  <c r="AK219" i="1"/>
  <c r="AL219" i="1"/>
  <c r="AM219" i="1"/>
  <c r="AN219" i="1"/>
  <c r="AO219" i="1"/>
  <c r="AP219" i="1"/>
  <c r="AQ219" i="1"/>
  <c r="AR219" i="1"/>
  <c r="AS219" i="1"/>
  <c r="AT219" i="1"/>
  <c r="AU219" i="1"/>
  <c r="AV219" i="1"/>
  <c r="AK220" i="1"/>
  <c r="AL220" i="1"/>
  <c r="AM220" i="1"/>
  <c r="AN220" i="1"/>
  <c r="AO220" i="1"/>
  <c r="AP220" i="1"/>
  <c r="AQ220" i="1"/>
  <c r="AR220" i="1"/>
  <c r="AS220" i="1"/>
  <c r="AT220" i="1"/>
  <c r="AU220" i="1"/>
  <c r="AV220" i="1"/>
  <c r="AK221" i="1"/>
  <c r="AL221" i="1"/>
  <c r="AM221" i="1"/>
  <c r="AN221" i="1"/>
  <c r="AO221" i="1"/>
  <c r="AP221" i="1"/>
  <c r="AQ221" i="1"/>
  <c r="AR221" i="1"/>
  <c r="AS221" i="1"/>
  <c r="AT221" i="1"/>
  <c r="AU221" i="1"/>
  <c r="AV221" i="1"/>
  <c r="AK222" i="1"/>
  <c r="AL222" i="1"/>
  <c r="AM222" i="1"/>
  <c r="AN222" i="1"/>
  <c r="AO222" i="1"/>
  <c r="AP222" i="1"/>
  <c r="AQ222" i="1"/>
  <c r="AR222" i="1"/>
  <c r="AS222" i="1"/>
  <c r="AT222" i="1"/>
  <c r="AU222" i="1"/>
  <c r="AV222" i="1"/>
  <c r="AK223" i="1"/>
  <c r="AL223" i="1"/>
  <c r="AM223" i="1"/>
  <c r="AN223" i="1"/>
  <c r="AO223" i="1"/>
  <c r="AP223" i="1"/>
  <c r="AQ223" i="1"/>
  <c r="AR223" i="1"/>
  <c r="AS223" i="1"/>
  <c r="AT223" i="1"/>
  <c r="AU223" i="1"/>
  <c r="AV223" i="1"/>
  <c r="AK224" i="1"/>
  <c r="AL224" i="1"/>
  <c r="AM224" i="1"/>
  <c r="AN224" i="1"/>
  <c r="AO224" i="1"/>
  <c r="AP224" i="1"/>
  <c r="AQ224" i="1"/>
  <c r="AR224" i="1"/>
  <c r="AS224" i="1"/>
  <c r="AT224" i="1"/>
  <c r="AU224" i="1"/>
  <c r="AV224" i="1"/>
  <c r="AK225" i="1"/>
  <c r="AL225" i="1"/>
  <c r="AM225" i="1"/>
  <c r="AN225" i="1"/>
  <c r="AO225" i="1"/>
  <c r="AP225" i="1"/>
  <c r="AQ225" i="1"/>
  <c r="AR225" i="1"/>
  <c r="AS225" i="1"/>
  <c r="AT225" i="1"/>
  <c r="AU225" i="1"/>
  <c r="AV225" i="1"/>
  <c r="AK226" i="1"/>
  <c r="AL226" i="1"/>
  <c r="AM226" i="1"/>
  <c r="AN226" i="1"/>
  <c r="AO226" i="1"/>
  <c r="AP226" i="1"/>
  <c r="AQ226" i="1"/>
  <c r="AR226" i="1"/>
  <c r="AS226" i="1"/>
  <c r="AT226" i="1"/>
  <c r="AU226" i="1"/>
  <c r="AV226" i="1"/>
  <c r="AK227" i="1"/>
  <c r="AL227" i="1"/>
  <c r="AM227" i="1"/>
  <c r="AN227" i="1"/>
  <c r="AO227" i="1"/>
  <c r="AP227" i="1"/>
  <c r="AQ227" i="1"/>
  <c r="AR227" i="1"/>
  <c r="AS227" i="1"/>
  <c r="AT227" i="1"/>
  <c r="AU227" i="1"/>
  <c r="AV227" i="1"/>
  <c r="AK228" i="1"/>
  <c r="AL228" i="1"/>
  <c r="AM228" i="1"/>
  <c r="AN228" i="1"/>
  <c r="AO228" i="1"/>
  <c r="AP228" i="1"/>
  <c r="AQ228" i="1"/>
  <c r="AR228" i="1"/>
  <c r="AS228" i="1"/>
  <c r="AT228" i="1"/>
  <c r="AU228" i="1"/>
  <c r="AV228" i="1"/>
  <c r="AK229" i="1"/>
  <c r="AL229" i="1"/>
  <c r="AM229" i="1"/>
  <c r="AN229" i="1"/>
  <c r="AO229" i="1"/>
  <c r="AP229" i="1"/>
  <c r="AQ229" i="1"/>
  <c r="AR229" i="1"/>
  <c r="AS229" i="1"/>
  <c r="AT229" i="1"/>
  <c r="AU229" i="1"/>
  <c r="AV229" i="1"/>
  <c r="AK230" i="1"/>
  <c r="AL230" i="1"/>
  <c r="AM230" i="1"/>
  <c r="AN230" i="1"/>
  <c r="AO230" i="1"/>
  <c r="AP230" i="1"/>
  <c r="AQ230" i="1"/>
  <c r="AR230" i="1"/>
  <c r="AS230" i="1"/>
  <c r="AT230" i="1"/>
  <c r="AU230" i="1"/>
  <c r="AV230" i="1"/>
  <c r="AK231" i="1"/>
  <c r="AL231" i="1"/>
  <c r="AM231" i="1"/>
  <c r="AN231" i="1"/>
  <c r="AO231" i="1"/>
  <c r="AP231" i="1"/>
  <c r="AQ231" i="1"/>
  <c r="AR231" i="1"/>
  <c r="AS231" i="1"/>
  <c r="AT231" i="1"/>
  <c r="AU231" i="1"/>
  <c r="AV231" i="1"/>
  <c r="AK232" i="1"/>
  <c r="AL232" i="1"/>
  <c r="AM232" i="1"/>
  <c r="AN232" i="1"/>
  <c r="AO232" i="1"/>
  <c r="AP232" i="1"/>
  <c r="AQ232" i="1"/>
  <c r="AR232" i="1"/>
  <c r="AS232" i="1"/>
  <c r="AT232" i="1"/>
  <c r="AU232" i="1"/>
  <c r="AV232" i="1"/>
  <c r="AK233" i="1"/>
  <c r="AL233" i="1"/>
  <c r="AM233" i="1"/>
  <c r="AN233" i="1"/>
  <c r="AO233" i="1"/>
  <c r="AP233" i="1"/>
  <c r="AQ233" i="1"/>
  <c r="AR233" i="1"/>
  <c r="AS233" i="1"/>
  <c r="AT233" i="1"/>
  <c r="AU233" i="1"/>
  <c r="AV233" i="1"/>
  <c r="AK234" i="1"/>
  <c r="AL234" i="1"/>
  <c r="AM234" i="1"/>
  <c r="AN234" i="1"/>
  <c r="AO234" i="1"/>
  <c r="AP234" i="1"/>
  <c r="AQ234" i="1"/>
  <c r="AR234" i="1"/>
  <c r="AS234" i="1"/>
  <c r="AT234" i="1"/>
  <c r="AU234" i="1"/>
  <c r="AV234" i="1"/>
  <c r="AK235" i="1"/>
  <c r="AL235" i="1"/>
  <c r="AM235" i="1"/>
  <c r="AN235" i="1"/>
  <c r="AO235" i="1"/>
  <c r="AP235" i="1"/>
  <c r="AQ235" i="1"/>
  <c r="AR235" i="1"/>
  <c r="AS235" i="1"/>
  <c r="AT235" i="1"/>
  <c r="AU235" i="1"/>
  <c r="AV235" i="1"/>
  <c r="AK236" i="1"/>
  <c r="AL236" i="1"/>
  <c r="AM236" i="1"/>
  <c r="AN236" i="1"/>
  <c r="AO236" i="1"/>
  <c r="AP236" i="1"/>
  <c r="AQ236" i="1"/>
  <c r="AR236" i="1"/>
  <c r="AS236" i="1"/>
  <c r="AT236" i="1"/>
  <c r="AU236" i="1"/>
  <c r="AV236" i="1"/>
  <c r="AK237" i="1"/>
  <c r="AL237" i="1"/>
  <c r="AM237" i="1"/>
  <c r="AN237" i="1"/>
  <c r="AO237" i="1"/>
  <c r="AP237" i="1"/>
  <c r="AQ237" i="1"/>
  <c r="AR237" i="1"/>
  <c r="AS237" i="1"/>
  <c r="AT237" i="1"/>
  <c r="AU237" i="1"/>
  <c r="AV237" i="1"/>
  <c r="AK238" i="1"/>
  <c r="AL238" i="1"/>
  <c r="AM238" i="1"/>
  <c r="AN238" i="1"/>
  <c r="AO238" i="1"/>
  <c r="AP238" i="1"/>
  <c r="AQ238" i="1"/>
  <c r="AR238" i="1"/>
  <c r="AS238" i="1"/>
  <c r="AT238" i="1"/>
  <c r="AU238" i="1"/>
  <c r="AV238" i="1"/>
  <c r="AK239" i="1"/>
  <c r="AL239" i="1"/>
  <c r="AM239" i="1"/>
  <c r="AN239" i="1"/>
  <c r="AO239" i="1"/>
  <c r="AP239" i="1"/>
  <c r="AQ239" i="1"/>
  <c r="AR239" i="1"/>
  <c r="AS239" i="1"/>
  <c r="AT239" i="1"/>
  <c r="AU239" i="1"/>
  <c r="AV239" i="1"/>
  <c r="AK240" i="1"/>
  <c r="AL240" i="1"/>
  <c r="AM240" i="1"/>
  <c r="AN240" i="1"/>
  <c r="AO240" i="1"/>
  <c r="AP240" i="1"/>
  <c r="AQ240" i="1"/>
  <c r="AR240" i="1"/>
  <c r="AS240" i="1"/>
  <c r="AT240" i="1"/>
  <c r="AU240" i="1"/>
  <c r="AV240" i="1"/>
  <c r="AK241" i="1"/>
  <c r="AL241" i="1"/>
  <c r="AM241" i="1"/>
  <c r="AN241" i="1"/>
  <c r="AO241" i="1"/>
  <c r="AP241" i="1"/>
  <c r="AQ241" i="1"/>
  <c r="AR241" i="1"/>
  <c r="AS241" i="1"/>
  <c r="AT241" i="1"/>
  <c r="AU241" i="1"/>
  <c r="AV241" i="1"/>
  <c r="AK242" i="1"/>
  <c r="AL242" i="1"/>
  <c r="AM242" i="1"/>
  <c r="AN242" i="1"/>
  <c r="AO242" i="1"/>
  <c r="AP242" i="1"/>
  <c r="AQ242" i="1"/>
  <c r="AR242" i="1"/>
  <c r="AS242" i="1"/>
  <c r="AT242" i="1"/>
  <c r="AU242" i="1"/>
  <c r="AV242" i="1"/>
  <c r="AK243" i="1"/>
  <c r="AL243" i="1"/>
  <c r="AM243" i="1"/>
  <c r="AN243" i="1"/>
  <c r="AO243" i="1"/>
  <c r="AP243" i="1"/>
  <c r="AQ243" i="1"/>
  <c r="AR243" i="1"/>
  <c r="AS243" i="1"/>
  <c r="AT243" i="1"/>
  <c r="AU243" i="1"/>
  <c r="AV243" i="1"/>
  <c r="AK244" i="1"/>
  <c r="AL244" i="1"/>
  <c r="AM244" i="1"/>
  <c r="AN244" i="1"/>
  <c r="AO244" i="1"/>
  <c r="AP244" i="1"/>
  <c r="AQ244" i="1"/>
  <c r="AR244" i="1"/>
  <c r="AS244" i="1"/>
  <c r="AT244" i="1"/>
  <c r="AU244" i="1"/>
  <c r="AV244" i="1"/>
  <c r="AK245" i="1"/>
  <c r="AL245" i="1"/>
  <c r="AM245" i="1"/>
  <c r="AN245" i="1"/>
  <c r="AO245" i="1"/>
  <c r="AP245" i="1"/>
  <c r="AQ245" i="1"/>
  <c r="AR245" i="1"/>
  <c r="AS245" i="1"/>
  <c r="AT245" i="1"/>
  <c r="AU245" i="1"/>
  <c r="AV245" i="1"/>
  <c r="AK246" i="1"/>
  <c r="AL246" i="1"/>
  <c r="AM246" i="1"/>
  <c r="AN246" i="1"/>
  <c r="AO246" i="1"/>
  <c r="AP246" i="1"/>
  <c r="AQ246" i="1"/>
  <c r="AR246" i="1"/>
  <c r="AS246" i="1"/>
  <c r="AT246" i="1"/>
  <c r="AU246" i="1"/>
  <c r="AV246" i="1"/>
  <c r="AK247" i="1"/>
  <c r="AL247" i="1"/>
  <c r="AM247" i="1"/>
  <c r="AN247" i="1"/>
  <c r="AO247" i="1"/>
  <c r="AP247" i="1"/>
  <c r="AQ247" i="1"/>
  <c r="AR247" i="1"/>
  <c r="AS247" i="1"/>
  <c r="AT247" i="1"/>
  <c r="AU247" i="1"/>
  <c r="AV247" i="1"/>
  <c r="AK248" i="1"/>
  <c r="AL248" i="1"/>
  <c r="AM248" i="1"/>
  <c r="AN248" i="1"/>
  <c r="AO248" i="1"/>
  <c r="AP248" i="1"/>
  <c r="AQ248" i="1"/>
  <c r="AR248" i="1"/>
  <c r="AS248" i="1"/>
  <c r="AT248" i="1"/>
  <c r="AU248" i="1"/>
  <c r="AV248" i="1"/>
  <c r="AK249" i="1"/>
  <c r="AL249" i="1"/>
  <c r="AM249" i="1"/>
  <c r="AN249" i="1"/>
  <c r="AO249" i="1"/>
  <c r="AP249" i="1"/>
  <c r="AQ249" i="1"/>
  <c r="AR249" i="1"/>
  <c r="AS249" i="1"/>
  <c r="AT249" i="1"/>
  <c r="AU249" i="1"/>
  <c r="AV249" i="1"/>
  <c r="AK250" i="1"/>
  <c r="AL250" i="1"/>
  <c r="AM250" i="1"/>
  <c r="AN250" i="1"/>
  <c r="AO250" i="1"/>
  <c r="AP250" i="1"/>
  <c r="AQ250" i="1"/>
  <c r="AR250" i="1"/>
  <c r="AS250" i="1"/>
  <c r="AT250" i="1"/>
  <c r="AU250" i="1"/>
  <c r="AV250" i="1"/>
  <c r="AK251" i="1"/>
  <c r="AL251" i="1"/>
  <c r="AM251" i="1"/>
  <c r="AN251" i="1"/>
  <c r="AO251" i="1"/>
  <c r="AP251" i="1"/>
  <c r="AQ251" i="1"/>
  <c r="AR251" i="1"/>
  <c r="AS251" i="1"/>
  <c r="AT251" i="1"/>
  <c r="AU251" i="1"/>
  <c r="AV251" i="1"/>
  <c r="AK252" i="1"/>
  <c r="AL252" i="1"/>
  <c r="AM252" i="1"/>
  <c r="AN252" i="1"/>
  <c r="AO252" i="1"/>
  <c r="AP252" i="1"/>
  <c r="AQ252" i="1"/>
  <c r="AR252" i="1"/>
  <c r="AS252" i="1"/>
  <c r="AT252" i="1"/>
  <c r="AU252" i="1"/>
  <c r="AV252" i="1"/>
  <c r="AK253" i="1"/>
  <c r="AL253" i="1"/>
  <c r="AM253" i="1"/>
  <c r="AN253" i="1"/>
  <c r="AO253" i="1"/>
  <c r="AP253" i="1"/>
  <c r="AQ253" i="1"/>
  <c r="AR253" i="1"/>
  <c r="AS253" i="1"/>
  <c r="AT253" i="1"/>
  <c r="AU253" i="1"/>
  <c r="AV253" i="1"/>
  <c r="AK254" i="1"/>
  <c r="AL254" i="1"/>
  <c r="AM254" i="1"/>
  <c r="AN254" i="1"/>
  <c r="AO254" i="1"/>
  <c r="AP254" i="1"/>
  <c r="AQ254" i="1"/>
  <c r="AR254" i="1"/>
  <c r="AS254" i="1"/>
  <c r="AT254" i="1"/>
  <c r="AU254" i="1"/>
  <c r="AV254" i="1"/>
  <c r="AK255" i="1"/>
  <c r="AL255" i="1"/>
  <c r="AM255" i="1"/>
  <c r="AN255" i="1"/>
  <c r="AO255" i="1"/>
  <c r="AP255" i="1"/>
  <c r="AQ255" i="1"/>
  <c r="AR255" i="1"/>
  <c r="AS255" i="1"/>
  <c r="AT255" i="1"/>
  <c r="AU255" i="1"/>
  <c r="AV255" i="1"/>
  <c r="AK256" i="1"/>
  <c r="AL256" i="1"/>
  <c r="AM256" i="1"/>
  <c r="AN256" i="1"/>
  <c r="AO256" i="1"/>
  <c r="AP256" i="1"/>
  <c r="AQ256" i="1"/>
  <c r="AR256" i="1"/>
  <c r="AS256" i="1"/>
  <c r="AT256" i="1"/>
  <c r="AU256" i="1"/>
  <c r="AV256" i="1"/>
  <c r="AK257" i="1"/>
  <c r="AL257" i="1"/>
  <c r="AM257" i="1"/>
  <c r="AN257" i="1"/>
  <c r="AO257" i="1"/>
  <c r="AP257" i="1"/>
  <c r="AQ257" i="1"/>
  <c r="AR257" i="1"/>
  <c r="AS257" i="1"/>
  <c r="AT257" i="1"/>
  <c r="AU257" i="1"/>
  <c r="AV257" i="1"/>
  <c r="AK258" i="1"/>
  <c r="AL258" i="1"/>
  <c r="AM258" i="1"/>
  <c r="AN258" i="1"/>
  <c r="AO258" i="1"/>
  <c r="AP258" i="1"/>
  <c r="AQ258" i="1"/>
  <c r="AR258" i="1"/>
  <c r="AS258" i="1"/>
  <c r="AT258" i="1"/>
  <c r="AU258" i="1"/>
  <c r="AV258" i="1"/>
  <c r="AK259" i="1"/>
  <c r="AL259" i="1"/>
  <c r="AM259" i="1"/>
  <c r="AN259" i="1"/>
  <c r="AO259" i="1"/>
  <c r="AP259" i="1"/>
  <c r="AQ259" i="1"/>
  <c r="AR259" i="1"/>
  <c r="AS259" i="1"/>
  <c r="AT259" i="1"/>
  <c r="AU259" i="1"/>
  <c r="AV259" i="1"/>
  <c r="AK260" i="1"/>
  <c r="AL260" i="1"/>
  <c r="AM260" i="1"/>
  <c r="AN260" i="1"/>
  <c r="AO260" i="1"/>
  <c r="AP260" i="1"/>
  <c r="AQ260" i="1"/>
  <c r="AR260" i="1"/>
  <c r="AS260" i="1"/>
  <c r="AT260" i="1"/>
  <c r="AU260" i="1"/>
  <c r="AV260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K262" i="1"/>
  <c r="AL262" i="1"/>
  <c r="AM262" i="1"/>
  <c r="AN262" i="1"/>
  <c r="AO262" i="1"/>
  <c r="AP262" i="1"/>
  <c r="AQ262" i="1"/>
  <c r="AR262" i="1"/>
  <c r="AS262" i="1"/>
  <c r="AT262" i="1"/>
  <c r="AU262" i="1"/>
  <c r="AV262" i="1"/>
  <c r="AK263" i="1"/>
  <c r="AL263" i="1"/>
  <c r="AM263" i="1"/>
  <c r="AN263" i="1"/>
  <c r="AO263" i="1"/>
  <c r="AP263" i="1"/>
  <c r="AQ263" i="1"/>
  <c r="AR263" i="1"/>
  <c r="AS263" i="1"/>
  <c r="AT263" i="1"/>
  <c r="AU263" i="1"/>
  <c r="AV263" i="1"/>
  <c r="AK264" i="1"/>
  <c r="AL264" i="1"/>
  <c r="AM264" i="1"/>
  <c r="AN264" i="1"/>
  <c r="AO264" i="1"/>
  <c r="AP264" i="1"/>
  <c r="AQ264" i="1"/>
  <c r="AR264" i="1"/>
  <c r="AS264" i="1"/>
  <c r="AT264" i="1"/>
  <c r="AU264" i="1"/>
  <c r="AV264" i="1"/>
  <c r="AK265" i="1"/>
  <c r="AL265" i="1"/>
  <c r="AM265" i="1"/>
  <c r="AN265" i="1"/>
  <c r="AO265" i="1"/>
  <c r="AP265" i="1"/>
  <c r="AQ265" i="1"/>
  <c r="AR265" i="1"/>
  <c r="AS265" i="1"/>
  <c r="AT265" i="1"/>
  <c r="AU265" i="1"/>
  <c r="AV265" i="1"/>
  <c r="AK266" i="1"/>
  <c r="AL266" i="1"/>
  <c r="AM266" i="1"/>
  <c r="AN266" i="1"/>
  <c r="AO266" i="1"/>
  <c r="AP266" i="1"/>
  <c r="AQ266" i="1"/>
  <c r="AR266" i="1"/>
  <c r="AS266" i="1"/>
  <c r="AT266" i="1"/>
  <c r="AU266" i="1"/>
  <c r="AV266" i="1"/>
  <c r="AK267" i="1"/>
  <c r="AL267" i="1"/>
  <c r="AM267" i="1"/>
  <c r="AN267" i="1"/>
  <c r="AO267" i="1"/>
  <c r="AP267" i="1"/>
  <c r="AQ267" i="1"/>
  <c r="AR267" i="1"/>
  <c r="AS267" i="1"/>
  <c r="AT267" i="1"/>
  <c r="AU267" i="1"/>
  <c r="AV267" i="1"/>
  <c r="AK268" i="1"/>
  <c r="AL268" i="1"/>
  <c r="AM268" i="1"/>
  <c r="AN268" i="1"/>
  <c r="AO268" i="1"/>
  <c r="AP268" i="1"/>
  <c r="AQ268" i="1"/>
  <c r="AR268" i="1"/>
  <c r="AS268" i="1"/>
  <c r="AT268" i="1"/>
  <c r="AU268" i="1"/>
  <c r="AV268" i="1"/>
  <c r="AK269" i="1"/>
  <c r="AL269" i="1"/>
  <c r="AM269" i="1"/>
  <c r="AN269" i="1"/>
  <c r="AO269" i="1"/>
  <c r="AP269" i="1"/>
  <c r="AQ269" i="1"/>
  <c r="AR269" i="1"/>
  <c r="AS269" i="1"/>
  <c r="AT269" i="1"/>
  <c r="AU269" i="1"/>
  <c r="AV269" i="1"/>
  <c r="AK270" i="1"/>
  <c r="AL270" i="1"/>
  <c r="AM270" i="1"/>
  <c r="AN270" i="1"/>
  <c r="AO270" i="1"/>
  <c r="AP270" i="1"/>
  <c r="AQ270" i="1"/>
  <c r="AR270" i="1"/>
  <c r="AS270" i="1"/>
  <c r="AT270" i="1"/>
  <c r="AU270" i="1"/>
  <c r="AV270" i="1"/>
  <c r="AK271" i="1"/>
  <c r="AL271" i="1"/>
  <c r="AM271" i="1"/>
  <c r="AN271" i="1"/>
  <c r="AO271" i="1"/>
  <c r="AP271" i="1"/>
  <c r="AQ271" i="1"/>
  <c r="AR271" i="1"/>
  <c r="AS271" i="1"/>
  <c r="AT271" i="1"/>
  <c r="AU271" i="1"/>
  <c r="AV271" i="1"/>
  <c r="AK272" i="1"/>
  <c r="AL272" i="1"/>
  <c r="AM272" i="1"/>
  <c r="AN272" i="1"/>
  <c r="AO272" i="1"/>
  <c r="AP272" i="1"/>
  <c r="AQ272" i="1"/>
  <c r="AR272" i="1"/>
  <c r="AS272" i="1"/>
  <c r="AT272" i="1"/>
  <c r="AU272" i="1"/>
  <c r="AV272" i="1"/>
  <c r="AK273" i="1"/>
  <c r="AL273" i="1"/>
  <c r="AM273" i="1"/>
  <c r="AN273" i="1"/>
  <c r="AO273" i="1"/>
  <c r="AP273" i="1"/>
  <c r="AQ273" i="1"/>
  <c r="AR273" i="1"/>
  <c r="AS273" i="1"/>
  <c r="AT273" i="1"/>
  <c r="AU273" i="1"/>
  <c r="AV273" i="1"/>
  <c r="AK274" i="1"/>
  <c r="AL274" i="1"/>
  <c r="AM274" i="1"/>
  <c r="AN274" i="1"/>
  <c r="AO274" i="1"/>
  <c r="AP274" i="1"/>
  <c r="AQ274" i="1"/>
  <c r="AR274" i="1"/>
  <c r="AS274" i="1"/>
  <c r="AT274" i="1"/>
  <c r="AU274" i="1"/>
  <c r="AV274" i="1"/>
  <c r="AK275" i="1"/>
  <c r="AL275" i="1"/>
  <c r="AM275" i="1"/>
  <c r="AN275" i="1"/>
  <c r="AO275" i="1"/>
  <c r="AP275" i="1"/>
  <c r="AQ275" i="1"/>
  <c r="AR275" i="1"/>
  <c r="AS275" i="1"/>
  <c r="AT275" i="1"/>
  <c r="AU275" i="1"/>
  <c r="AV275" i="1"/>
  <c r="AK276" i="1"/>
  <c r="AL276" i="1"/>
  <c r="AM276" i="1"/>
  <c r="AN276" i="1"/>
  <c r="AO276" i="1"/>
  <c r="AP276" i="1"/>
  <c r="AQ276" i="1"/>
  <c r="AR276" i="1"/>
  <c r="AS276" i="1"/>
  <c r="AT276" i="1"/>
  <c r="AU276" i="1"/>
  <c r="AV276" i="1"/>
  <c r="AK277" i="1"/>
  <c r="AL277" i="1"/>
  <c r="AM277" i="1"/>
  <c r="AN277" i="1"/>
  <c r="AO277" i="1"/>
  <c r="AP277" i="1"/>
  <c r="AQ277" i="1"/>
  <c r="AR277" i="1"/>
  <c r="AS277" i="1"/>
  <c r="AT277" i="1"/>
  <c r="AU277" i="1"/>
  <c r="AV277" i="1"/>
  <c r="AK278" i="1"/>
  <c r="AL278" i="1"/>
  <c r="AM278" i="1"/>
  <c r="AN278" i="1"/>
  <c r="AO278" i="1"/>
  <c r="AP278" i="1"/>
  <c r="AQ278" i="1"/>
  <c r="AR278" i="1"/>
  <c r="AS278" i="1"/>
  <c r="AT278" i="1"/>
  <c r="AU278" i="1"/>
  <c r="AV278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K280" i="1"/>
  <c r="AL280" i="1"/>
  <c r="AM280" i="1"/>
  <c r="AN280" i="1"/>
  <c r="AO280" i="1"/>
  <c r="AP280" i="1"/>
  <c r="AQ280" i="1"/>
  <c r="AR280" i="1"/>
  <c r="AS280" i="1"/>
  <c r="AT280" i="1"/>
  <c r="AU280" i="1"/>
  <c r="AV280" i="1"/>
  <c r="AK281" i="1"/>
  <c r="AL281" i="1"/>
  <c r="AM281" i="1"/>
  <c r="AN281" i="1"/>
  <c r="AO281" i="1"/>
  <c r="AP281" i="1"/>
  <c r="AQ281" i="1"/>
  <c r="AR281" i="1"/>
  <c r="AS281" i="1"/>
  <c r="AT281" i="1"/>
  <c r="AU281" i="1"/>
  <c r="AV281" i="1"/>
  <c r="AK282" i="1"/>
  <c r="AL282" i="1"/>
  <c r="AM282" i="1"/>
  <c r="AN282" i="1"/>
  <c r="AO282" i="1"/>
  <c r="AP282" i="1"/>
  <c r="AQ282" i="1"/>
  <c r="AR282" i="1"/>
  <c r="AS282" i="1"/>
  <c r="AT282" i="1"/>
  <c r="AU282" i="1"/>
  <c r="AV282" i="1"/>
  <c r="AK283" i="1"/>
  <c r="AL283" i="1"/>
  <c r="AM283" i="1"/>
  <c r="AN283" i="1"/>
  <c r="AO283" i="1"/>
  <c r="AP283" i="1"/>
  <c r="AQ283" i="1"/>
  <c r="AR283" i="1"/>
  <c r="AS283" i="1"/>
  <c r="AT283" i="1"/>
  <c r="AU283" i="1"/>
  <c r="AV283" i="1"/>
  <c r="AK284" i="1"/>
  <c r="AL284" i="1"/>
  <c r="AM284" i="1"/>
  <c r="AN284" i="1"/>
  <c r="AO284" i="1"/>
  <c r="AP284" i="1"/>
  <c r="AQ284" i="1"/>
  <c r="AR284" i="1"/>
  <c r="AS284" i="1"/>
  <c r="AT284" i="1"/>
  <c r="AU284" i="1"/>
  <c r="AV284" i="1"/>
  <c r="AK285" i="1"/>
  <c r="AL285" i="1"/>
  <c r="AM285" i="1"/>
  <c r="AN285" i="1"/>
  <c r="AO285" i="1"/>
  <c r="AP285" i="1"/>
  <c r="AQ285" i="1"/>
  <c r="AR285" i="1"/>
  <c r="AS285" i="1"/>
  <c r="AT285" i="1"/>
  <c r="AU285" i="1"/>
  <c r="AV285" i="1"/>
  <c r="AK286" i="1"/>
  <c r="AL286" i="1"/>
  <c r="AM286" i="1"/>
  <c r="AN286" i="1"/>
  <c r="AO286" i="1"/>
  <c r="AP286" i="1"/>
  <c r="AQ286" i="1"/>
  <c r="AR286" i="1"/>
  <c r="AS286" i="1"/>
  <c r="AT286" i="1"/>
  <c r="AU286" i="1"/>
  <c r="AV286" i="1"/>
  <c r="AK287" i="1"/>
  <c r="AL287" i="1"/>
  <c r="AM287" i="1"/>
  <c r="AN287" i="1"/>
  <c r="AO287" i="1"/>
  <c r="AP287" i="1"/>
  <c r="AQ287" i="1"/>
  <c r="AR287" i="1"/>
  <c r="AS287" i="1"/>
  <c r="AT287" i="1"/>
  <c r="AU287" i="1"/>
  <c r="AV287" i="1"/>
  <c r="AK288" i="1"/>
  <c r="AL288" i="1"/>
  <c r="AM288" i="1"/>
  <c r="AN288" i="1"/>
  <c r="AO288" i="1"/>
  <c r="AP288" i="1"/>
  <c r="AQ288" i="1"/>
  <c r="AR288" i="1"/>
  <c r="AS288" i="1"/>
  <c r="AT288" i="1"/>
  <c r="AU288" i="1"/>
  <c r="AV288" i="1"/>
  <c r="AK289" i="1"/>
  <c r="AL289" i="1"/>
  <c r="AM289" i="1"/>
  <c r="AN289" i="1"/>
  <c r="AO289" i="1"/>
  <c r="AP289" i="1"/>
  <c r="AQ289" i="1"/>
  <c r="AR289" i="1"/>
  <c r="AS289" i="1"/>
  <c r="AT289" i="1"/>
  <c r="AU289" i="1"/>
  <c r="AV289" i="1"/>
  <c r="AK290" i="1"/>
  <c r="AL290" i="1"/>
  <c r="AM290" i="1"/>
  <c r="AN290" i="1"/>
  <c r="AO290" i="1"/>
  <c r="AP290" i="1"/>
  <c r="AQ290" i="1"/>
  <c r="AR290" i="1"/>
  <c r="AS290" i="1"/>
  <c r="AT290" i="1"/>
  <c r="AU290" i="1"/>
  <c r="AV290" i="1"/>
  <c r="AK291" i="1"/>
  <c r="AL291" i="1"/>
  <c r="AM291" i="1"/>
  <c r="AN291" i="1"/>
  <c r="AO291" i="1"/>
  <c r="AP291" i="1"/>
  <c r="AQ291" i="1"/>
  <c r="AR291" i="1"/>
  <c r="AS291" i="1"/>
  <c r="AT291" i="1"/>
  <c r="AU291" i="1"/>
  <c r="AV291" i="1"/>
  <c r="AK292" i="1"/>
  <c r="AL292" i="1"/>
  <c r="AM292" i="1"/>
  <c r="AN292" i="1"/>
  <c r="AO292" i="1"/>
  <c r="AP292" i="1"/>
  <c r="AQ292" i="1"/>
  <c r="AR292" i="1"/>
  <c r="AS292" i="1"/>
  <c r="AT292" i="1"/>
  <c r="AU292" i="1"/>
  <c r="AV292" i="1"/>
  <c r="AK293" i="1"/>
  <c r="AL293" i="1"/>
  <c r="AM293" i="1"/>
  <c r="AN293" i="1"/>
  <c r="AO293" i="1"/>
  <c r="AP293" i="1"/>
  <c r="AQ293" i="1"/>
  <c r="AR293" i="1"/>
  <c r="AS293" i="1"/>
  <c r="AT293" i="1"/>
  <c r="AU293" i="1"/>
  <c r="AV293" i="1"/>
  <c r="AK294" i="1"/>
  <c r="AL294" i="1"/>
  <c r="AM294" i="1"/>
  <c r="AN294" i="1"/>
  <c r="AO294" i="1"/>
  <c r="AP294" i="1"/>
  <c r="AQ294" i="1"/>
  <c r="AR294" i="1"/>
  <c r="AS294" i="1"/>
  <c r="AT294" i="1"/>
  <c r="AU294" i="1"/>
  <c r="AV294" i="1"/>
  <c r="AK295" i="1"/>
  <c r="AL295" i="1"/>
  <c r="AM295" i="1"/>
  <c r="AN295" i="1"/>
  <c r="AO295" i="1"/>
  <c r="AP295" i="1"/>
  <c r="AQ295" i="1"/>
  <c r="AR295" i="1"/>
  <c r="AS295" i="1"/>
  <c r="AT295" i="1"/>
  <c r="AU295" i="1"/>
  <c r="AV295" i="1"/>
  <c r="AK296" i="1"/>
  <c r="AL296" i="1"/>
  <c r="AM296" i="1"/>
  <c r="AN296" i="1"/>
  <c r="AO296" i="1"/>
  <c r="AP296" i="1"/>
  <c r="AQ296" i="1"/>
  <c r="AR296" i="1"/>
  <c r="AS296" i="1"/>
  <c r="AT296" i="1"/>
  <c r="AU296" i="1"/>
  <c r="AV296" i="1"/>
  <c r="AK297" i="1"/>
  <c r="AL297" i="1"/>
  <c r="AM297" i="1"/>
  <c r="AN297" i="1"/>
  <c r="AO297" i="1"/>
  <c r="AP297" i="1"/>
  <c r="AQ297" i="1"/>
  <c r="AR297" i="1"/>
  <c r="AS297" i="1"/>
  <c r="AT297" i="1"/>
  <c r="AU297" i="1"/>
  <c r="AV297" i="1"/>
  <c r="AK298" i="1"/>
  <c r="AL298" i="1"/>
  <c r="AM298" i="1"/>
  <c r="AN298" i="1"/>
  <c r="AO298" i="1"/>
  <c r="AP298" i="1"/>
  <c r="AQ298" i="1"/>
  <c r="AR298" i="1"/>
  <c r="AS298" i="1"/>
  <c r="AT298" i="1"/>
  <c r="AU298" i="1"/>
  <c r="AV298" i="1"/>
  <c r="AK299" i="1"/>
  <c r="AL299" i="1"/>
  <c r="AM299" i="1"/>
  <c r="AN299" i="1"/>
  <c r="AO299" i="1"/>
  <c r="AP299" i="1"/>
  <c r="AQ299" i="1"/>
  <c r="AR299" i="1"/>
  <c r="AS299" i="1"/>
  <c r="AT299" i="1"/>
  <c r="AU299" i="1"/>
  <c r="AV299" i="1"/>
  <c r="AK300" i="1"/>
  <c r="AL300" i="1"/>
  <c r="AM300" i="1"/>
  <c r="AN300" i="1"/>
  <c r="AO300" i="1"/>
  <c r="AP300" i="1"/>
  <c r="AQ300" i="1"/>
  <c r="AR300" i="1"/>
  <c r="AS300" i="1"/>
  <c r="AT300" i="1"/>
  <c r="AU300" i="1"/>
  <c r="AV300" i="1"/>
  <c r="AK301" i="1"/>
  <c r="AL301" i="1"/>
  <c r="AM301" i="1"/>
  <c r="AN301" i="1"/>
  <c r="AO301" i="1"/>
  <c r="AP301" i="1"/>
  <c r="AQ301" i="1"/>
  <c r="AR301" i="1"/>
  <c r="AS301" i="1"/>
  <c r="AT301" i="1"/>
  <c r="AU301" i="1"/>
  <c r="AV301" i="1"/>
  <c r="AK302" i="1"/>
  <c r="AL302" i="1"/>
  <c r="AM302" i="1"/>
  <c r="AN302" i="1"/>
  <c r="AO302" i="1"/>
  <c r="AP302" i="1"/>
  <c r="AQ302" i="1"/>
  <c r="AR302" i="1"/>
  <c r="AS302" i="1"/>
  <c r="AT302" i="1"/>
  <c r="AU302" i="1"/>
  <c r="AV302" i="1"/>
  <c r="AK303" i="1"/>
  <c r="AL303" i="1"/>
  <c r="AM303" i="1"/>
  <c r="AN303" i="1"/>
  <c r="AO303" i="1"/>
  <c r="AP303" i="1"/>
  <c r="AQ303" i="1"/>
  <c r="AR303" i="1"/>
  <c r="AS303" i="1"/>
  <c r="AT303" i="1"/>
  <c r="AU303" i="1"/>
  <c r="AV303" i="1"/>
  <c r="AK304" i="1"/>
  <c r="AL304" i="1"/>
  <c r="AM304" i="1"/>
  <c r="AN304" i="1"/>
  <c r="AO304" i="1"/>
  <c r="AP304" i="1"/>
  <c r="AQ304" i="1"/>
  <c r="AR304" i="1"/>
  <c r="AS304" i="1"/>
  <c r="AT304" i="1"/>
  <c r="AU304" i="1"/>
  <c r="AV304" i="1"/>
  <c r="AK305" i="1"/>
  <c r="AL305" i="1"/>
  <c r="AM305" i="1"/>
  <c r="AN305" i="1"/>
  <c r="AO305" i="1"/>
  <c r="AP305" i="1"/>
  <c r="AQ305" i="1"/>
  <c r="AR305" i="1"/>
  <c r="AS305" i="1"/>
  <c r="AT305" i="1"/>
  <c r="AU305" i="1"/>
  <c r="AV305" i="1"/>
  <c r="AK306" i="1"/>
  <c r="AL306" i="1"/>
  <c r="AM306" i="1"/>
  <c r="AN306" i="1"/>
  <c r="AO306" i="1"/>
  <c r="AP306" i="1"/>
  <c r="AQ306" i="1"/>
  <c r="AR306" i="1"/>
  <c r="AS306" i="1"/>
  <c r="AT306" i="1"/>
  <c r="AU306" i="1"/>
  <c r="AV306" i="1"/>
  <c r="AK307" i="1"/>
  <c r="AL307" i="1"/>
  <c r="AM307" i="1"/>
  <c r="AN307" i="1"/>
  <c r="AO307" i="1"/>
  <c r="AP307" i="1"/>
  <c r="AQ307" i="1"/>
  <c r="AR307" i="1"/>
  <c r="AS307" i="1"/>
  <c r="AT307" i="1"/>
  <c r="AU307" i="1"/>
  <c r="AV307" i="1"/>
  <c r="AK308" i="1"/>
  <c r="AL308" i="1"/>
  <c r="AM308" i="1"/>
  <c r="AN308" i="1"/>
  <c r="AO308" i="1"/>
  <c r="AP308" i="1"/>
  <c r="AQ308" i="1"/>
  <c r="AR308" i="1"/>
  <c r="AS308" i="1"/>
  <c r="AT308" i="1"/>
  <c r="AU308" i="1"/>
  <c r="AV308" i="1"/>
  <c r="AK309" i="1"/>
  <c r="AL309" i="1"/>
  <c r="AM309" i="1"/>
  <c r="AN309" i="1"/>
  <c r="AO309" i="1"/>
  <c r="AP309" i="1"/>
  <c r="AQ309" i="1"/>
  <c r="AR309" i="1"/>
  <c r="AS309" i="1"/>
  <c r="AT309" i="1"/>
  <c r="AU309" i="1"/>
  <c r="AV309" i="1"/>
  <c r="AK310" i="1"/>
  <c r="AL310" i="1"/>
  <c r="AM310" i="1"/>
  <c r="AN310" i="1"/>
  <c r="AO310" i="1"/>
  <c r="AP310" i="1"/>
  <c r="AQ310" i="1"/>
  <c r="AR310" i="1"/>
  <c r="AS310" i="1"/>
  <c r="AT310" i="1"/>
  <c r="AU310" i="1"/>
  <c r="AV310" i="1"/>
  <c r="AK311" i="1"/>
  <c r="AL311" i="1"/>
  <c r="AM311" i="1"/>
  <c r="AN311" i="1"/>
  <c r="AO311" i="1"/>
  <c r="AP311" i="1"/>
  <c r="AQ311" i="1"/>
  <c r="AR311" i="1"/>
  <c r="AS311" i="1"/>
  <c r="AT311" i="1"/>
  <c r="AU311" i="1"/>
  <c r="AV311" i="1"/>
  <c r="AK312" i="1"/>
  <c r="AL312" i="1"/>
  <c r="AM312" i="1"/>
  <c r="AN312" i="1"/>
  <c r="AO312" i="1"/>
  <c r="AP312" i="1"/>
  <c r="AQ312" i="1"/>
  <c r="AR312" i="1"/>
  <c r="AS312" i="1"/>
  <c r="AT312" i="1"/>
  <c r="AU312" i="1"/>
  <c r="AV312" i="1"/>
  <c r="AK313" i="1"/>
  <c r="AL313" i="1"/>
  <c r="AM313" i="1"/>
  <c r="AN313" i="1"/>
  <c r="AO313" i="1"/>
  <c r="AP313" i="1"/>
  <c r="AQ313" i="1"/>
  <c r="AR313" i="1"/>
  <c r="AS313" i="1"/>
  <c r="AT313" i="1"/>
  <c r="AU313" i="1"/>
  <c r="AV313" i="1"/>
  <c r="AK314" i="1"/>
  <c r="AL314" i="1"/>
  <c r="AM314" i="1"/>
  <c r="AN314" i="1"/>
  <c r="AO314" i="1"/>
  <c r="AP314" i="1"/>
  <c r="AQ314" i="1"/>
  <c r="AR314" i="1"/>
  <c r="AS314" i="1"/>
  <c r="AT314" i="1"/>
  <c r="AU314" i="1"/>
  <c r="AV314" i="1"/>
  <c r="AK315" i="1"/>
  <c r="AL315" i="1"/>
  <c r="AM315" i="1"/>
  <c r="AN315" i="1"/>
  <c r="AO315" i="1"/>
  <c r="AP315" i="1"/>
  <c r="AQ315" i="1"/>
  <c r="AR315" i="1"/>
  <c r="AS315" i="1"/>
  <c r="AT315" i="1"/>
  <c r="AU315" i="1"/>
  <c r="AV315" i="1"/>
  <c r="AK316" i="1"/>
  <c r="AL316" i="1"/>
  <c r="AM316" i="1"/>
  <c r="AN316" i="1"/>
  <c r="AO316" i="1"/>
  <c r="AP316" i="1"/>
  <c r="AQ316" i="1"/>
  <c r="AR316" i="1"/>
  <c r="AS316" i="1"/>
  <c r="AT316" i="1"/>
  <c r="AU316" i="1"/>
  <c r="AV316" i="1"/>
  <c r="AK317" i="1"/>
  <c r="AL317" i="1"/>
  <c r="AM317" i="1"/>
  <c r="AN317" i="1"/>
  <c r="AO317" i="1"/>
  <c r="AP317" i="1"/>
  <c r="AQ317" i="1"/>
  <c r="AR317" i="1"/>
  <c r="AS317" i="1"/>
  <c r="AT317" i="1"/>
  <c r="AU317" i="1"/>
  <c r="AV317" i="1"/>
  <c r="AK318" i="1"/>
  <c r="AL318" i="1"/>
  <c r="AM318" i="1"/>
  <c r="AN318" i="1"/>
  <c r="AO318" i="1"/>
  <c r="AP318" i="1"/>
  <c r="AQ318" i="1"/>
  <c r="AR318" i="1"/>
  <c r="AS318" i="1"/>
  <c r="AT318" i="1"/>
  <c r="AU318" i="1"/>
  <c r="AV318" i="1"/>
  <c r="AK319" i="1"/>
  <c r="AL319" i="1"/>
  <c r="AM319" i="1"/>
  <c r="AN319" i="1"/>
  <c r="AO319" i="1"/>
  <c r="AP319" i="1"/>
  <c r="AQ319" i="1"/>
  <c r="AR319" i="1"/>
  <c r="AS319" i="1"/>
  <c r="AT319" i="1"/>
  <c r="AU319" i="1"/>
  <c r="AV319" i="1"/>
  <c r="AK320" i="1"/>
  <c r="AL320" i="1"/>
  <c r="AM320" i="1"/>
  <c r="AN320" i="1"/>
  <c r="AO320" i="1"/>
  <c r="AP320" i="1"/>
  <c r="AQ320" i="1"/>
  <c r="AR320" i="1"/>
  <c r="AS320" i="1"/>
  <c r="AT320" i="1"/>
  <c r="AU320" i="1"/>
  <c r="AV320" i="1"/>
  <c r="AK321" i="1"/>
  <c r="AL321" i="1"/>
  <c r="AM321" i="1"/>
  <c r="AN321" i="1"/>
  <c r="AO321" i="1"/>
  <c r="AP321" i="1"/>
  <c r="AQ321" i="1"/>
  <c r="AR321" i="1"/>
  <c r="AS321" i="1"/>
  <c r="AT321" i="1"/>
  <c r="AU321" i="1"/>
  <c r="AV321" i="1"/>
  <c r="AK322" i="1"/>
  <c r="AL322" i="1"/>
  <c r="AM322" i="1"/>
  <c r="AN322" i="1"/>
  <c r="AO322" i="1"/>
  <c r="AP322" i="1"/>
  <c r="AQ322" i="1"/>
  <c r="AR322" i="1"/>
  <c r="AS322" i="1"/>
  <c r="AT322" i="1"/>
  <c r="AU322" i="1"/>
  <c r="AV322" i="1"/>
  <c r="AK323" i="1"/>
  <c r="AL323" i="1"/>
  <c r="AM323" i="1"/>
  <c r="AN323" i="1"/>
  <c r="AO323" i="1"/>
  <c r="AP323" i="1"/>
  <c r="AQ323" i="1"/>
  <c r="AR323" i="1"/>
  <c r="AS323" i="1"/>
  <c r="AT323" i="1"/>
  <c r="AU323" i="1"/>
  <c r="AV323" i="1"/>
  <c r="AK324" i="1"/>
  <c r="AL324" i="1"/>
  <c r="AM324" i="1"/>
  <c r="AN324" i="1"/>
  <c r="AO324" i="1"/>
  <c r="AP324" i="1"/>
  <c r="AQ324" i="1"/>
  <c r="AR324" i="1"/>
  <c r="AS324" i="1"/>
  <c r="AT324" i="1"/>
  <c r="AU324" i="1"/>
  <c r="AV324" i="1"/>
  <c r="AK325" i="1"/>
  <c r="AL325" i="1"/>
  <c r="AM325" i="1"/>
  <c r="AN325" i="1"/>
  <c r="AO325" i="1"/>
  <c r="AP325" i="1"/>
  <c r="AQ325" i="1"/>
  <c r="AR325" i="1"/>
  <c r="AS325" i="1"/>
  <c r="AT325" i="1"/>
  <c r="AU325" i="1"/>
  <c r="AV325" i="1"/>
  <c r="AK326" i="1"/>
  <c r="AL326" i="1"/>
  <c r="AM326" i="1"/>
  <c r="AN326" i="1"/>
  <c r="AO326" i="1"/>
  <c r="AP326" i="1"/>
  <c r="AQ326" i="1"/>
  <c r="AR326" i="1"/>
  <c r="AS326" i="1"/>
  <c r="AT326" i="1"/>
  <c r="AU326" i="1"/>
  <c r="AV326" i="1"/>
  <c r="AK327" i="1"/>
  <c r="AL327" i="1"/>
  <c r="AM327" i="1"/>
  <c r="AN327" i="1"/>
  <c r="AO327" i="1"/>
  <c r="AP327" i="1"/>
  <c r="AQ327" i="1"/>
  <c r="AR327" i="1"/>
  <c r="AS327" i="1"/>
  <c r="AT327" i="1"/>
  <c r="AU327" i="1"/>
  <c r="AV327" i="1"/>
  <c r="AK328" i="1"/>
  <c r="AL328" i="1"/>
  <c r="AM328" i="1"/>
  <c r="AN328" i="1"/>
  <c r="AO328" i="1"/>
  <c r="AP328" i="1"/>
  <c r="AQ328" i="1"/>
  <c r="AR328" i="1"/>
  <c r="AS328" i="1"/>
  <c r="AT328" i="1"/>
  <c r="AU328" i="1"/>
  <c r="AV328" i="1"/>
  <c r="AK329" i="1"/>
  <c r="AL329" i="1"/>
  <c r="AM329" i="1"/>
  <c r="AN329" i="1"/>
  <c r="AO329" i="1"/>
  <c r="AP329" i="1"/>
  <c r="AQ329" i="1"/>
  <c r="AR329" i="1"/>
  <c r="AS329" i="1"/>
  <c r="AT329" i="1"/>
  <c r="AU329" i="1"/>
  <c r="AV329" i="1"/>
  <c r="AK330" i="1"/>
  <c r="AL330" i="1"/>
  <c r="AM330" i="1"/>
  <c r="AN330" i="1"/>
  <c r="AO330" i="1"/>
  <c r="AP330" i="1"/>
  <c r="AQ330" i="1"/>
  <c r="AR330" i="1"/>
  <c r="AS330" i="1"/>
  <c r="AT330" i="1"/>
  <c r="AU330" i="1"/>
  <c r="AV330" i="1"/>
  <c r="AK331" i="1"/>
  <c r="AL331" i="1"/>
  <c r="AM331" i="1"/>
  <c r="AN331" i="1"/>
  <c r="AO331" i="1"/>
  <c r="AP331" i="1"/>
  <c r="AQ331" i="1"/>
  <c r="AR331" i="1"/>
  <c r="AS331" i="1"/>
  <c r="AT331" i="1"/>
  <c r="AU331" i="1"/>
  <c r="AV331" i="1"/>
  <c r="AK332" i="1"/>
  <c r="AL332" i="1"/>
  <c r="AM332" i="1"/>
  <c r="AN332" i="1"/>
  <c r="AO332" i="1"/>
  <c r="AP332" i="1"/>
  <c r="AQ332" i="1"/>
  <c r="AR332" i="1"/>
  <c r="AS332" i="1"/>
  <c r="AT332" i="1"/>
  <c r="AU332" i="1"/>
  <c r="AV332" i="1"/>
  <c r="AK333" i="1"/>
  <c r="AL333" i="1"/>
  <c r="AM333" i="1"/>
  <c r="AN333" i="1"/>
  <c r="AO333" i="1"/>
  <c r="AP333" i="1"/>
  <c r="AQ333" i="1"/>
  <c r="AR333" i="1"/>
  <c r="AS333" i="1"/>
  <c r="AT333" i="1"/>
  <c r="AU333" i="1"/>
  <c r="AV333" i="1"/>
  <c r="AK334" i="1"/>
  <c r="AL334" i="1"/>
  <c r="AM334" i="1"/>
  <c r="AN334" i="1"/>
  <c r="AO334" i="1"/>
  <c r="AP334" i="1"/>
  <c r="AQ334" i="1"/>
  <c r="AR334" i="1"/>
  <c r="AS334" i="1"/>
  <c r="AT334" i="1"/>
  <c r="AU334" i="1"/>
  <c r="AV334" i="1"/>
  <c r="AK335" i="1"/>
  <c r="AL335" i="1"/>
  <c r="AM335" i="1"/>
  <c r="AN335" i="1"/>
  <c r="AO335" i="1"/>
  <c r="AP335" i="1"/>
  <c r="AQ335" i="1"/>
  <c r="AR335" i="1"/>
  <c r="AS335" i="1"/>
  <c r="AT335" i="1"/>
  <c r="AU335" i="1"/>
  <c r="AV335" i="1"/>
  <c r="AK336" i="1"/>
  <c r="AL336" i="1"/>
  <c r="AM336" i="1"/>
  <c r="AN336" i="1"/>
  <c r="AO336" i="1"/>
  <c r="AP336" i="1"/>
  <c r="AQ336" i="1"/>
  <c r="AR336" i="1"/>
  <c r="AS336" i="1"/>
  <c r="AT336" i="1"/>
  <c r="AU336" i="1"/>
  <c r="AV336" i="1"/>
  <c r="AK337" i="1"/>
  <c r="AL337" i="1"/>
  <c r="AM337" i="1"/>
  <c r="AN337" i="1"/>
  <c r="AO337" i="1"/>
  <c r="AP337" i="1"/>
  <c r="AQ337" i="1"/>
  <c r="AR337" i="1"/>
  <c r="AS337" i="1"/>
  <c r="AT337" i="1"/>
  <c r="AU337" i="1"/>
  <c r="AV337" i="1"/>
  <c r="AK338" i="1"/>
  <c r="AL338" i="1"/>
  <c r="AM338" i="1"/>
  <c r="AN338" i="1"/>
  <c r="AO338" i="1"/>
  <c r="AP338" i="1"/>
  <c r="AQ338" i="1"/>
  <c r="AR338" i="1"/>
  <c r="AS338" i="1"/>
  <c r="AT338" i="1"/>
  <c r="AU338" i="1"/>
  <c r="AV338" i="1"/>
  <c r="AK339" i="1"/>
  <c r="AL339" i="1"/>
  <c r="AM339" i="1"/>
  <c r="AN339" i="1"/>
  <c r="AO339" i="1"/>
  <c r="AP339" i="1"/>
  <c r="AQ339" i="1"/>
  <c r="AR339" i="1"/>
  <c r="AS339" i="1"/>
  <c r="AT339" i="1"/>
  <c r="AU339" i="1"/>
  <c r="AV339" i="1"/>
  <c r="AK340" i="1"/>
  <c r="AL340" i="1"/>
  <c r="AM340" i="1"/>
  <c r="AN340" i="1"/>
  <c r="AO340" i="1"/>
  <c r="AP340" i="1"/>
  <c r="AQ340" i="1"/>
  <c r="AR340" i="1"/>
  <c r="AS340" i="1"/>
  <c r="AT340" i="1"/>
  <c r="AU340" i="1"/>
  <c r="AV340" i="1"/>
  <c r="AK341" i="1"/>
  <c r="AL341" i="1"/>
  <c r="AM341" i="1"/>
  <c r="AN341" i="1"/>
  <c r="AO341" i="1"/>
  <c r="AP341" i="1"/>
  <c r="AQ341" i="1"/>
  <c r="AR341" i="1"/>
  <c r="AS341" i="1"/>
  <c r="AT341" i="1"/>
  <c r="AU341" i="1"/>
  <c r="AV341" i="1"/>
  <c r="AK342" i="1"/>
  <c r="AL342" i="1"/>
  <c r="AM342" i="1"/>
  <c r="AN342" i="1"/>
  <c r="AO342" i="1"/>
  <c r="AP342" i="1"/>
  <c r="AQ342" i="1"/>
  <c r="AR342" i="1"/>
  <c r="AS342" i="1"/>
  <c r="AT342" i="1"/>
  <c r="AU342" i="1"/>
  <c r="AV342" i="1"/>
  <c r="AK343" i="1"/>
  <c r="AL343" i="1"/>
  <c r="AM343" i="1"/>
  <c r="AN343" i="1"/>
  <c r="AO343" i="1"/>
  <c r="AP343" i="1"/>
  <c r="AQ343" i="1"/>
  <c r="AR343" i="1"/>
  <c r="AS343" i="1"/>
  <c r="AT343" i="1"/>
  <c r="AU343" i="1"/>
  <c r="AV343" i="1"/>
  <c r="AK344" i="1"/>
  <c r="AL344" i="1"/>
  <c r="AM344" i="1"/>
  <c r="AN344" i="1"/>
  <c r="AO344" i="1"/>
  <c r="AP344" i="1"/>
  <c r="AQ344" i="1"/>
  <c r="AR344" i="1"/>
  <c r="AS344" i="1"/>
  <c r="AT344" i="1"/>
  <c r="AU344" i="1"/>
  <c r="AV344" i="1"/>
  <c r="AK345" i="1"/>
  <c r="AL345" i="1"/>
  <c r="AM345" i="1"/>
  <c r="AN345" i="1"/>
  <c r="AO345" i="1"/>
  <c r="AP345" i="1"/>
  <c r="AQ345" i="1"/>
  <c r="AR345" i="1"/>
  <c r="AS345" i="1"/>
  <c r="AT345" i="1"/>
  <c r="AU345" i="1"/>
  <c r="AV345" i="1"/>
  <c r="AK346" i="1"/>
  <c r="AL346" i="1"/>
  <c r="AM346" i="1"/>
  <c r="AN346" i="1"/>
  <c r="AO346" i="1"/>
  <c r="AP346" i="1"/>
  <c r="AQ346" i="1"/>
  <c r="AR346" i="1"/>
  <c r="AS346" i="1"/>
  <c r="AT346" i="1"/>
  <c r="AU346" i="1"/>
  <c r="AV346" i="1"/>
  <c r="AK347" i="1"/>
  <c r="AL347" i="1"/>
  <c r="AM347" i="1"/>
  <c r="AN347" i="1"/>
  <c r="AO347" i="1"/>
  <c r="AP347" i="1"/>
  <c r="AQ347" i="1"/>
  <c r="AR347" i="1"/>
  <c r="AS347" i="1"/>
  <c r="AT347" i="1"/>
  <c r="AU347" i="1"/>
  <c r="AV347" i="1"/>
  <c r="AK348" i="1"/>
  <c r="AL348" i="1"/>
  <c r="AM348" i="1"/>
  <c r="AN348" i="1"/>
  <c r="AO348" i="1"/>
  <c r="AP348" i="1"/>
  <c r="AQ348" i="1"/>
  <c r="AR348" i="1"/>
  <c r="AS348" i="1"/>
  <c r="AT348" i="1"/>
  <c r="AU348" i="1"/>
  <c r="AV348" i="1"/>
  <c r="AK349" i="1"/>
  <c r="AL349" i="1"/>
  <c r="AM349" i="1"/>
  <c r="AN349" i="1"/>
  <c r="AO349" i="1"/>
  <c r="AP349" i="1"/>
  <c r="AQ349" i="1"/>
  <c r="AR349" i="1"/>
  <c r="AS349" i="1"/>
  <c r="AT349" i="1"/>
  <c r="AU349" i="1"/>
  <c r="AV349" i="1"/>
  <c r="AK350" i="1"/>
  <c r="AL350" i="1"/>
  <c r="AM350" i="1"/>
  <c r="AN350" i="1"/>
  <c r="AO350" i="1"/>
  <c r="AP350" i="1"/>
  <c r="AQ350" i="1"/>
  <c r="AR350" i="1"/>
  <c r="AS350" i="1"/>
  <c r="AT350" i="1"/>
  <c r="AU350" i="1"/>
  <c r="AV350" i="1"/>
  <c r="AK351" i="1"/>
  <c r="AL351" i="1"/>
  <c r="AM351" i="1"/>
  <c r="AN351" i="1"/>
  <c r="AO351" i="1"/>
  <c r="AP351" i="1"/>
  <c r="AQ351" i="1"/>
  <c r="AR351" i="1"/>
  <c r="AS351" i="1"/>
  <c r="AT351" i="1"/>
  <c r="AU351" i="1"/>
  <c r="AV351" i="1"/>
  <c r="AK352" i="1"/>
  <c r="AL352" i="1"/>
  <c r="AM352" i="1"/>
  <c r="AN352" i="1"/>
  <c r="AO352" i="1"/>
  <c r="AP352" i="1"/>
  <c r="AQ352" i="1"/>
  <c r="AR352" i="1"/>
  <c r="AS352" i="1"/>
  <c r="AT352" i="1"/>
  <c r="AU352" i="1"/>
  <c r="AV352" i="1"/>
  <c r="AK353" i="1"/>
  <c r="AL353" i="1"/>
  <c r="AM353" i="1"/>
  <c r="AN353" i="1"/>
  <c r="AO353" i="1"/>
  <c r="AP353" i="1"/>
  <c r="AQ353" i="1"/>
  <c r="AR353" i="1"/>
  <c r="AS353" i="1"/>
  <c r="AT353" i="1"/>
  <c r="AU353" i="1"/>
  <c r="AV353" i="1"/>
  <c r="AK354" i="1"/>
  <c r="AL354" i="1"/>
  <c r="AM354" i="1"/>
  <c r="AN354" i="1"/>
  <c r="AO354" i="1"/>
  <c r="AP354" i="1"/>
  <c r="AQ354" i="1"/>
  <c r="AR354" i="1"/>
  <c r="AS354" i="1"/>
  <c r="AT354" i="1"/>
  <c r="AU354" i="1"/>
  <c r="AV354" i="1"/>
  <c r="AK355" i="1"/>
  <c r="AL355" i="1"/>
  <c r="AM355" i="1"/>
  <c r="AN355" i="1"/>
  <c r="AO355" i="1"/>
  <c r="AP355" i="1"/>
  <c r="AQ355" i="1"/>
  <c r="AR355" i="1"/>
  <c r="AS355" i="1"/>
  <c r="AT355" i="1"/>
  <c r="AU355" i="1"/>
  <c r="AV355" i="1"/>
  <c r="AK356" i="1"/>
  <c r="AL356" i="1"/>
  <c r="AM356" i="1"/>
  <c r="AN356" i="1"/>
  <c r="AO356" i="1"/>
  <c r="AP356" i="1"/>
  <c r="AQ356" i="1"/>
  <c r="AR356" i="1"/>
  <c r="AS356" i="1"/>
  <c r="AT356" i="1"/>
  <c r="AU356" i="1"/>
  <c r="AV356" i="1"/>
  <c r="AK357" i="1"/>
  <c r="AL357" i="1"/>
  <c r="AM357" i="1"/>
  <c r="AN357" i="1"/>
  <c r="AO357" i="1"/>
  <c r="AP357" i="1"/>
  <c r="AQ357" i="1"/>
  <c r="AR357" i="1"/>
  <c r="AS357" i="1"/>
  <c r="AT357" i="1"/>
  <c r="AU357" i="1"/>
  <c r="AV357" i="1"/>
  <c r="AK358" i="1"/>
  <c r="AL358" i="1"/>
  <c r="AM358" i="1"/>
  <c r="AN358" i="1"/>
  <c r="AO358" i="1"/>
  <c r="AP358" i="1"/>
  <c r="AQ358" i="1"/>
  <c r="AR358" i="1"/>
  <c r="AS358" i="1"/>
  <c r="AT358" i="1"/>
  <c r="AU358" i="1"/>
  <c r="AV358" i="1"/>
  <c r="AK359" i="1"/>
  <c r="AL359" i="1"/>
  <c r="AM359" i="1"/>
  <c r="AN359" i="1"/>
  <c r="AO359" i="1"/>
  <c r="AP359" i="1"/>
  <c r="AQ359" i="1"/>
  <c r="AR359" i="1"/>
  <c r="AS359" i="1"/>
  <c r="AT359" i="1"/>
  <c r="AU359" i="1"/>
  <c r="AV359" i="1"/>
  <c r="AK360" i="1"/>
  <c r="AL360" i="1"/>
  <c r="AM360" i="1"/>
  <c r="AN360" i="1"/>
  <c r="AO360" i="1"/>
  <c r="AP360" i="1"/>
  <c r="AQ360" i="1"/>
  <c r="AR360" i="1"/>
  <c r="AS360" i="1"/>
  <c r="AT360" i="1"/>
  <c r="AU360" i="1"/>
  <c r="AV360" i="1"/>
  <c r="AK361" i="1"/>
  <c r="AL361" i="1"/>
  <c r="AM361" i="1"/>
  <c r="AN361" i="1"/>
  <c r="AO361" i="1"/>
  <c r="AP361" i="1"/>
  <c r="AQ361" i="1"/>
  <c r="AR361" i="1"/>
  <c r="AS361" i="1"/>
  <c r="AT361" i="1"/>
  <c r="AU361" i="1"/>
  <c r="AV361" i="1"/>
  <c r="AK362" i="1"/>
  <c r="AL362" i="1"/>
  <c r="AM362" i="1"/>
  <c r="AN362" i="1"/>
  <c r="AO362" i="1"/>
  <c r="AP362" i="1"/>
  <c r="AQ362" i="1"/>
  <c r="AR362" i="1"/>
  <c r="AS362" i="1"/>
  <c r="AT362" i="1"/>
  <c r="AU362" i="1"/>
  <c r="AV362" i="1"/>
  <c r="AK363" i="1"/>
  <c r="AL363" i="1"/>
  <c r="AM363" i="1"/>
  <c r="AN363" i="1"/>
  <c r="AO363" i="1"/>
  <c r="AP363" i="1"/>
  <c r="AQ363" i="1"/>
  <c r="AR363" i="1"/>
  <c r="AS363" i="1"/>
  <c r="AT363" i="1"/>
  <c r="AU363" i="1"/>
  <c r="AV363" i="1"/>
  <c r="AK364" i="1"/>
  <c r="AL364" i="1"/>
  <c r="AM364" i="1"/>
  <c r="AN364" i="1"/>
  <c r="AO364" i="1"/>
  <c r="AP364" i="1"/>
  <c r="AQ364" i="1"/>
  <c r="AR364" i="1"/>
  <c r="AS364" i="1"/>
  <c r="AT364" i="1"/>
  <c r="AU364" i="1"/>
  <c r="AV364" i="1"/>
  <c r="AK365" i="1"/>
  <c r="AL365" i="1"/>
  <c r="AM365" i="1"/>
  <c r="AN365" i="1"/>
  <c r="AO365" i="1"/>
  <c r="AP365" i="1"/>
  <c r="AQ365" i="1"/>
  <c r="AR365" i="1"/>
  <c r="AS365" i="1"/>
  <c r="AT365" i="1"/>
  <c r="AU365" i="1"/>
  <c r="AV365" i="1"/>
  <c r="AK366" i="1"/>
  <c r="AL366" i="1"/>
  <c r="AM366" i="1"/>
  <c r="AN366" i="1"/>
  <c r="AO366" i="1"/>
  <c r="AP366" i="1"/>
  <c r="AQ366" i="1"/>
  <c r="AR366" i="1"/>
  <c r="AS366" i="1"/>
  <c r="AT366" i="1"/>
  <c r="AU366" i="1"/>
  <c r="AV366" i="1"/>
  <c r="AK367" i="1"/>
  <c r="AL367" i="1"/>
  <c r="AM367" i="1"/>
  <c r="AN367" i="1"/>
  <c r="AO367" i="1"/>
  <c r="AP367" i="1"/>
  <c r="AQ367" i="1"/>
  <c r="AR367" i="1"/>
  <c r="AS367" i="1"/>
  <c r="AT367" i="1"/>
  <c r="AU367" i="1"/>
  <c r="AV367" i="1"/>
  <c r="AK368" i="1"/>
  <c r="AL368" i="1"/>
  <c r="AM368" i="1"/>
  <c r="AN368" i="1"/>
  <c r="AO368" i="1"/>
  <c r="AP368" i="1"/>
  <c r="AQ368" i="1"/>
  <c r="AR368" i="1"/>
  <c r="AS368" i="1"/>
  <c r="AT368" i="1"/>
  <c r="AU368" i="1"/>
  <c r="AV368" i="1"/>
  <c r="AK369" i="1"/>
  <c r="AL369" i="1"/>
  <c r="AM369" i="1"/>
  <c r="AN369" i="1"/>
  <c r="AO369" i="1"/>
  <c r="AP369" i="1"/>
  <c r="AQ369" i="1"/>
  <c r="AR369" i="1"/>
  <c r="AS369" i="1"/>
  <c r="AT369" i="1"/>
  <c r="AU369" i="1"/>
  <c r="AV369" i="1"/>
  <c r="AK370" i="1"/>
  <c r="AL370" i="1"/>
  <c r="AM370" i="1"/>
  <c r="AN370" i="1"/>
  <c r="AO370" i="1"/>
  <c r="AP370" i="1"/>
  <c r="AQ370" i="1"/>
  <c r="AR370" i="1"/>
  <c r="AS370" i="1"/>
  <c r="AT370" i="1"/>
  <c r="AU370" i="1"/>
  <c r="AV370" i="1"/>
  <c r="AK371" i="1"/>
  <c r="AL371" i="1"/>
  <c r="AM371" i="1"/>
  <c r="AN371" i="1"/>
  <c r="AO371" i="1"/>
  <c r="AP371" i="1"/>
  <c r="AQ371" i="1"/>
  <c r="AR371" i="1"/>
  <c r="AS371" i="1"/>
  <c r="AT371" i="1"/>
  <c r="AU371" i="1"/>
  <c r="AV371" i="1"/>
  <c r="AK372" i="1"/>
  <c r="AL372" i="1"/>
  <c r="AM372" i="1"/>
  <c r="AN372" i="1"/>
  <c r="AO372" i="1"/>
  <c r="AP372" i="1"/>
  <c r="AQ372" i="1"/>
  <c r="AR372" i="1"/>
  <c r="AS372" i="1"/>
  <c r="AT372" i="1"/>
  <c r="AU372" i="1"/>
  <c r="AV372" i="1"/>
  <c r="AK373" i="1"/>
  <c r="AL373" i="1"/>
  <c r="AM373" i="1"/>
  <c r="AN373" i="1"/>
  <c r="AO373" i="1"/>
  <c r="AP373" i="1"/>
  <c r="AQ373" i="1"/>
  <c r="AR373" i="1"/>
  <c r="AS373" i="1"/>
  <c r="AT373" i="1"/>
  <c r="AU373" i="1"/>
  <c r="AV373" i="1"/>
  <c r="AK374" i="1"/>
  <c r="AL374" i="1"/>
  <c r="AM374" i="1"/>
  <c r="AN374" i="1"/>
  <c r="AO374" i="1"/>
  <c r="AP374" i="1"/>
  <c r="AQ374" i="1"/>
  <c r="AR374" i="1"/>
  <c r="AS374" i="1"/>
  <c r="AT374" i="1"/>
  <c r="AU374" i="1"/>
  <c r="AV374" i="1"/>
  <c r="AK375" i="1"/>
  <c r="AL375" i="1"/>
  <c r="AM375" i="1"/>
  <c r="AN375" i="1"/>
  <c r="AO375" i="1"/>
  <c r="AP375" i="1"/>
  <c r="AQ375" i="1"/>
  <c r="AR375" i="1"/>
  <c r="AS375" i="1"/>
  <c r="AT375" i="1"/>
  <c r="AU375" i="1"/>
  <c r="AV375" i="1"/>
  <c r="AK376" i="1"/>
  <c r="AL376" i="1"/>
  <c r="AM376" i="1"/>
  <c r="AN376" i="1"/>
  <c r="AO376" i="1"/>
  <c r="AP376" i="1"/>
  <c r="AQ376" i="1"/>
  <c r="AR376" i="1"/>
  <c r="AS376" i="1"/>
  <c r="AT376" i="1"/>
  <c r="AU376" i="1"/>
  <c r="AV376" i="1"/>
  <c r="AK377" i="1"/>
  <c r="AL377" i="1"/>
  <c r="AM377" i="1"/>
  <c r="AN377" i="1"/>
  <c r="AO377" i="1"/>
  <c r="AP377" i="1"/>
  <c r="AQ377" i="1"/>
  <c r="AR377" i="1"/>
  <c r="AS377" i="1"/>
  <c r="AT377" i="1"/>
  <c r="AU377" i="1"/>
  <c r="AV377" i="1"/>
  <c r="AK378" i="1"/>
  <c r="AL378" i="1"/>
  <c r="AM378" i="1"/>
  <c r="AN378" i="1"/>
  <c r="AO378" i="1"/>
  <c r="AP378" i="1"/>
  <c r="AQ378" i="1"/>
  <c r="AR378" i="1"/>
  <c r="AS378" i="1"/>
  <c r="AT378" i="1"/>
  <c r="AU378" i="1"/>
  <c r="AV378" i="1"/>
  <c r="AK379" i="1"/>
  <c r="AL379" i="1"/>
  <c r="AM379" i="1"/>
  <c r="AN379" i="1"/>
  <c r="AO379" i="1"/>
  <c r="AP379" i="1"/>
  <c r="AQ379" i="1"/>
  <c r="AR379" i="1"/>
  <c r="AS379" i="1"/>
  <c r="AT379" i="1"/>
  <c r="AU379" i="1"/>
  <c r="AV379" i="1"/>
  <c r="AK380" i="1"/>
  <c r="AL380" i="1"/>
  <c r="AM380" i="1"/>
  <c r="AN380" i="1"/>
  <c r="AO380" i="1"/>
  <c r="AP380" i="1"/>
  <c r="AQ380" i="1"/>
  <c r="AR380" i="1"/>
  <c r="AS380" i="1"/>
  <c r="AT380" i="1"/>
  <c r="AU380" i="1"/>
  <c r="AV380" i="1"/>
  <c r="AK381" i="1"/>
  <c r="AL381" i="1"/>
  <c r="AM381" i="1"/>
  <c r="AN381" i="1"/>
  <c r="AO381" i="1"/>
  <c r="AP381" i="1"/>
  <c r="AQ381" i="1"/>
  <c r="AR381" i="1"/>
  <c r="AS381" i="1"/>
  <c r="AT381" i="1"/>
  <c r="AU381" i="1"/>
  <c r="AV381" i="1"/>
  <c r="AK382" i="1"/>
  <c r="AL382" i="1"/>
  <c r="AM382" i="1"/>
  <c r="AN382" i="1"/>
  <c r="AO382" i="1"/>
  <c r="AP382" i="1"/>
  <c r="AQ382" i="1"/>
  <c r="AR382" i="1"/>
  <c r="AS382" i="1"/>
  <c r="AT382" i="1"/>
  <c r="AU382" i="1"/>
  <c r="AV382" i="1"/>
  <c r="AK383" i="1"/>
  <c r="AL383" i="1"/>
  <c r="AM383" i="1"/>
  <c r="AN383" i="1"/>
  <c r="AO383" i="1"/>
  <c r="AP383" i="1"/>
  <c r="AQ383" i="1"/>
  <c r="AR383" i="1"/>
  <c r="AS383" i="1"/>
  <c r="AT383" i="1"/>
  <c r="AU383" i="1"/>
  <c r="AV383" i="1"/>
  <c r="AK384" i="1"/>
  <c r="AL384" i="1"/>
  <c r="AM384" i="1"/>
  <c r="AN384" i="1"/>
  <c r="AO384" i="1"/>
  <c r="AP384" i="1"/>
  <c r="AQ384" i="1"/>
  <c r="AR384" i="1"/>
  <c r="AS384" i="1"/>
  <c r="AT384" i="1"/>
  <c r="AU384" i="1"/>
  <c r="AV384" i="1"/>
  <c r="AK385" i="1"/>
  <c r="AL385" i="1"/>
  <c r="AM385" i="1"/>
  <c r="AN385" i="1"/>
  <c r="AO385" i="1"/>
  <c r="AP385" i="1"/>
  <c r="AQ385" i="1"/>
  <c r="AR385" i="1"/>
  <c r="AS385" i="1"/>
  <c r="AT385" i="1"/>
  <c r="AU385" i="1"/>
  <c r="AV385" i="1"/>
  <c r="AV4" i="1"/>
  <c r="AU4" i="1"/>
  <c r="AT4" i="1"/>
  <c r="AS4" i="1"/>
  <c r="AR4" i="1"/>
  <c r="AQ4" i="1"/>
  <c r="AP4" i="1"/>
  <c r="AO4" i="1"/>
  <c r="AN4" i="1"/>
  <c r="AM4" i="1"/>
  <c r="AL4" i="1"/>
  <c r="AK4" i="1"/>
  <c r="AT229" i="3" l="1"/>
  <c r="AY6" i="3"/>
  <c r="AT197" i="3"/>
  <c r="AY201" i="3"/>
  <c r="AT205" i="3"/>
  <c r="AY213" i="3"/>
  <c r="BB213" i="3" s="1"/>
  <c r="AY115" i="3"/>
  <c r="BB115" i="3" s="1"/>
  <c r="AY175" i="3"/>
  <c r="AZ175" i="3" s="1"/>
  <c r="AY128" i="3"/>
  <c r="AZ128" i="3" s="1"/>
  <c r="AY164" i="3"/>
  <c r="BC164" i="3" s="1"/>
  <c r="AT176" i="3"/>
  <c r="AY176" i="3"/>
  <c r="AT180" i="3"/>
  <c r="AY182" i="3"/>
  <c r="AT204" i="3"/>
  <c r="AT214" i="3"/>
  <c r="AY30" i="3"/>
  <c r="AT111" i="3"/>
  <c r="AY34" i="3"/>
  <c r="BC34" i="3" s="1"/>
  <c r="AT7" i="3"/>
  <c r="AY21" i="3"/>
  <c r="AZ21" i="3" s="1"/>
  <c r="AY95" i="3"/>
  <c r="AZ95" i="3" s="1"/>
  <c r="AY103" i="3"/>
  <c r="BC103" i="3" s="1"/>
  <c r="AT8" i="3"/>
  <c r="AT159" i="3"/>
  <c r="AY121" i="3"/>
  <c r="BC121" i="3" s="1"/>
  <c r="AT153" i="3"/>
  <c r="AT158" i="3"/>
  <c r="AT203" i="3"/>
  <c r="AY215" i="3"/>
  <c r="AT128" i="3"/>
  <c r="AT173" i="3"/>
  <c r="AY172" i="3"/>
  <c r="AY186" i="3"/>
  <c r="AY188" i="3"/>
  <c r="BC188" i="3" s="1"/>
  <c r="AY190" i="3"/>
  <c r="BA190" i="3" s="1"/>
  <c r="AY192" i="3"/>
  <c r="AZ192" i="3" s="1"/>
  <c r="AY194" i="3"/>
  <c r="AY196" i="3"/>
  <c r="BB196" i="3" s="1"/>
  <c r="AY191" i="3"/>
  <c r="AY203" i="3"/>
  <c r="BB203" i="3" s="1"/>
  <c r="AY212" i="3"/>
  <c r="AY216" i="3"/>
  <c r="BA216" i="3" s="1"/>
  <c r="AY99" i="3"/>
  <c r="AT123" i="3"/>
  <c r="AY125" i="3"/>
  <c r="BA125" i="3" s="1"/>
  <c r="AY22" i="3"/>
  <c r="BA22" i="3" s="1"/>
  <c r="AY151" i="3"/>
  <c r="BA151" i="3" s="1"/>
  <c r="AY153" i="3"/>
  <c r="AY170" i="3"/>
  <c r="AZ170" i="3" s="1"/>
  <c r="AT103" i="3"/>
  <c r="AY29" i="3"/>
  <c r="BB29" i="3" s="1"/>
  <c r="AY10" i="3"/>
  <c r="AZ10" i="3" s="1"/>
  <c r="AT100" i="3"/>
  <c r="AT21" i="3"/>
  <c r="AY149" i="3"/>
  <c r="BC149" i="3" s="1"/>
  <c r="AY174" i="3"/>
  <c r="AY178" i="3"/>
  <c r="BB178" i="3" s="1"/>
  <c r="AY184" i="3"/>
  <c r="BA184" i="3" s="1"/>
  <c r="AY199" i="3"/>
  <c r="BC199" i="3" s="1"/>
  <c r="AY228" i="3"/>
  <c r="AZ228" i="3" s="1"/>
  <c r="AT33" i="3"/>
  <c r="AY33" i="3"/>
  <c r="BC33" i="3" s="1"/>
  <c r="AT104" i="3"/>
  <c r="AY107" i="3"/>
  <c r="AZ107" i="3" s="1"/>
  <c r="AT108" i="3"/>
  <c r="AY111" i="3"/>
  <c r="AT112" i="3"/>
  <c r="AT115" i="3"/>
  <c r="AY148" i="3"/>
  <c r="BC148" i="3" s="1"/>
  <c r="AY165" i="3"/>
  <c r="BC165" i="3" s="1"/>
  <c r="AY180" i="3"/>
  <c r="BA180" i="3" s="1"/>
  <c r="AT182" i="3"/>
  <c r="AT26" i="3"/>
  <c r="BA95" i="3"/>
  <c r="AT150" i="3"/>
  <c r="AT151" i="3"/>
  <c r="AT164" i="3"/>
  <c r="AT12" i="3"/>
  <c r="AT91" i="3"/>
  <c r="AT129" i="3"/>
  <c r="AT130" i="3"/>
  <c r="AT134" i="3"/>
  <c r="AT137" i="3"/>
  <c r="AT141" i="3"/>
  <c r="AT145" i="3"/>
  <c r="AT147" i="3"/>
  <c r="AT11" i="3"/>
  <c r="AY15" i="3"/>
  <c r="AZ15" i="3" s="1"/>
  <c r="AT22" i="3"/>
  <c r="AY41" i="3"/>
  <c r="BB41" i="3" s="1"/>
  <c r="AT60" i="3"/>
  <c r="AT5" i="3"/>
  <c r="AY23" i="3"/>
  <c r="AZ23" i="3" s="1"/>
  <c r="AT25" i="3"/>
  <c r="AY40" i="3"/>
  <c r="BB40" i="3" s="1"/>
  <c r="AT76" i="3"/>
  <c r="AT83" i="3"/>
  <c r="AT84" i="3"/>
  <c r="AT87" i="3"/>
  <c r="AY87" i="3"/>
  <c r="BA87" i="3" s="1"/>
  <c r="AT88" i="3"/>
  <c r="AY91" i="3"/>
  <c r="AZ91" i="3" s="1"/>
  <c r="AT92" i="3"/>
  <c r="AT95" i="3"/>
  <c r="AY122" i="3"/>
  <c r="BC122" i="3" s="1"/>
  <c r="AZ122" i="3"/>
  <c r="AT148" i="3"/>
  <c r="AY179" i="3"/>
  <c r="AZ179" i="3" s="1"/>
  <c r="AT177" i="3"/>
  <c r="AT107" i="3"/>
  <c r="AT10" i="3"/>
  <c r="AT13" i="3"/>
  <c r="AT36" i="3"/>
  <c r="AT38" i="3"/>
  <c r="AT156" i="3"/>
  <c r="AT157" i="3"/>
  <c r="AT160" i="3"/>
  <c r="AT171" i="3"/>
  <c r="AT6" i="3"/>
  <c r="AT9" i="3"/>
  <c r="AT14" i="3"/>
  <c r="AT18" i="3"/>
  <c r="AT34" i="3"/>
  <c r="AT120" i="3"/>
  <c r="AT152" i="3"/>
  <c r="AT170" i="3"/>
  <c r="AT175" i="3"/>
  <c r="AT174" i="3"/>
  <c r="AT181" i="3"/>
  <c r="AY183" i="3"/>
  <c r="AT190" i="3"/>
  <c r="BC215" i="3"/>
  <c r="AT184" i="3"/>
  <c r="AT195" i="3"/>
  <c r="AT199" i="3"/>
  <c r="AY200" i="3"/>
  <c r="AT206" i="3"/>
  <c r="AY208" i="3"/>
  <c r="AT178" i="3"/>
  <c r="AT185" i="3"/>
  <c r="AY187" i="3"/>
  <c r="BA187" i="3" s="1"/>
  <c r="AT194" i="3"/>
  <c r="AY207" i="3"/>
  <c r="BC207" i="3" s="1"/>
  <c r="AT217" i="3"/>
  <c r="AT218" i="3"/>
  <c r="AY220" i="3"/>
  <c r="AZ220" i="3" s="1"/>
  <c r="AT227" i="3"/>
  <c r="BC22" i="3"/>
  <c r="AT29" i="3"/>
  <c r="AT32" i="3"/>
  <c r="AT39" i="3"/>
  <c r="AT42" i="3"/>
  <c r="AT43" i="3"/>
  <c r="AT45" i="3"/>
  <c r="AT47" i="3"/>
  <c r="AT49" i="3"/>
  <c r="AT50" i="3"/>
  <c r="AT62" i="3"/>
  <c r="AT66" i="3"/>
  <c r="AT121" i="3"/>
  <c r="AT122" i="3"/>
  <c r="AT132" i="3"/>
  <c r="AT136" i="3"/>
  <c r="AT140" i="3"/>
  <c r="AT144" i="3"/>
  <c r="BA172" i="3"/>
  <c r="AT179" i="3"/>
  <c r="AT30" i="3"/>
  <c r="AT41" i="3"/>
  <c r="AT53" i="3"/>
  <c r="AT65" i="3"/>
  <c r="AT69" i="3"/>
  <c r="AT73" i="3"/>
  <c r="AT77" i="3"/>
  <c r="AT99" i="3"/>
  <c r="AT116" i="3"/>
  <c r="AT124" i="3"/>
  <c r="AT149" i="3"/>
  <c r="AY161" i="3"/>
  <c r="BC161" i="3" s="1"/>
  <c r="AT167" i="3"/>
  <c r="AT168" i="3"/>
  <c r="AT169" i="3"/>
  <c r="AY171" i="3"/>
  <c r="BB171" i="3" s="1"/>
  <c r="AT4" i="3"/>
  <c r="AT17" i="3"/>
  <c r="AT48" i="3"/>
  <c r="AT96" i="3"/>
  <c r="AT127" i="3"/>
  <c r="BA149" i="3"/>
  <c r="AT165" i="3"/>
  <c r="AT172" i="3"/>
  <c r="BA176" i="3"/>
  <c r="AT183" i="3"/>
  <c r="AT188" i="3"/>
  <c r="AT200" i="3"/>
  <c r="BA203" i="3"/>
  <c r="AT209" i="3"/>
  <c r="AT215" i="3"/>
  <c r="AT216" i="3"/>
  <c r="AY219" i="3"/>
  <c r="BA219" i="3" s="1"/>
  <c r="AY224" i="3"/>
  <c r="AT189" i="3"/>
  <c r="AT198" i="3"/>
  <c r="AT201" i="3"/>
  <c r="BC201" i="3"/>
  <c r="AY205" i="3"/>
  <c r="BB205" i="3" s="1"/>
  <c r="AT207" i="3"/>
  <c r="AT208" i="3"/>
  <c r="AT210" i="3"/>
  <c r="AT221" i="3"/>
  <c r="AT222" i="3"/>
  <c r="AT187" i="3"/>
  <c r="AT192" i="3"/>
  <c r="AT202" i="3"/>
  <c r="BC203" i="3"/>
  <c r="AY211" i="3"/>
  <c r="BA211" i="3" s="1"/>
  <c r="AT219" i="3"/>
  <c r="AT220" i="3"/>
  <c r="AY223" i="3"/>
  <c r="BA223" i="3" s="1"/>
  <c r="AT186" i="3"/>
  <c r="AT193" i="3"/>
  <c r="AY195" i="3"/>
  <c r="BC195" i="3" s="1"/>
  <c r="BA199" i="3"/>
  <c r="AY204" i="3"/>
  <c r="AZ204" i="3" s="1"/>
  <c r="AT213" i="3"/>
  <c r="BA215" i="3"/>
  <c r="AT191" i="3"/>
  <c r="AT196" i="3"/>
  <c r="AY209" i="3"/>
  <c r="BC209" i="3" s="1"/>
  <c r="AT211" i="3"/>
  <c r="AT212" i="3"/>
  <c r="BB215" i="3"/>
  <c r="AT223" i="3"/>
  <c r="AT224" i="3"/>
  <c r="AT225" i="3"/>
  <c r="AT226" i="3"/>
  <c r="AT228" i="3"/>
  <c r="BA6" i="3"/>
  <c r="BC6" i="3"/>
  <c r="AZ6" i="3"/>
  <c r="BB6" i="3"/>
  <c r="AY5" i="3"/>
  <c r="AY9" i="3"/>
  <c r="BB9" i="3" s="1"/>
  <c r="AY13" i="3"/>
  <c r="AY16" i="3"/>
  <c r="AZ16" i="3" s="1"/>
  <c r="AT20" i="3"/>
  <c r="BB22" i="3"/>
  <c r="AY24" i="3"/>
  <c r="AZ24" i="3" s="1"/>
  <c r="AT28" i="3"/>
  <c r="AY52" i="3"/>
  <c r="AY53" i="3"/>
  <c r="BB53" i="3" s="1"/>
  <c r="AT58" i="3"/>
  <c r="AY59" i="3"/>
  <c r="AZ59" i="3" s="1"/>
  <c r="AY68" i="3"/>
  <c r="AY69" i="3"/>
  <c r="BB69" i="3" s="1"/>
  <c r="AY14" i="3"/>
  <c r="BC14" i="3" s="1"/>
  <c r="AY37" i="3"/>
  <c r="BB37" i="3" s="1"/>
  <c r="AT64" i="3"/>
  <c r="AY71" i="3"/>
  <c r="AY76" i="3"/>
  <c r="BC76" i="3" s="1"/>
  <c r="BB15" i="3"/>
  <c r="AT19" i="3"/>
  <c r="BB23" i="3"/>
  <c r="AT27" i="3"/>
  <c r="AT40" i="3"/>
  <c r="AY44" i="3"/>
  <c r="BC44" i="3" s="1"/>
  <c r="AT54" i="3"/>
  <c r="AY55" i="3"/>
  <c r="AY64" i="3"/>
  <c r="BC64" i="3" s="1"/>
  <c r="AY65" i="3"/>
  <c r="BA65" i="3" s="1"/>
  <c r="AT70" i="3"/>
  <c r="BA30" i="3"/>
  <c r="AZ30" i="3"/>
  <c r="BC30" i="3"/>
  <c r="AY48" i="3"/>
  <c r="AY49" i="3"/>
  <c r="BC49" i="3" s="1"/>
  <c r="AY7" i="3"/>
  <c r="AY11" i="3"/>
  <c r="AT16" i="3"/>
  <c r="AY19" i="3"/>
  <c r="AY20" i="3"/>
  <c r="BB20" i="3" s="1"/>
  <c r="AT24" i="3"/>
  <c r="AY27" i="3"/>
  <c r="BA27" i="3" s="1"/>
  <c r="AY28" i="3"/>
  <c r="AT31" i="3"/>
  <c r="AT35" i="3"/>
  <c r="BA37" i="3"/>
  <c r="AY51" i="3"/>
  <c r="AY60" i="3"/>
  <c r="AY61" i="3"/>
  <c r="BA61" i="3" s="1"/>
  <c r="AY67" i="3"/>
  <c r="BA29" i="3"/>
  <c r="AY32" i="3"/>
  <c r="BA33" i="3"/>
  <c r="AT37" i="3"/>
  <c r="AY42" i="3"/>
  <c r="AT44" i="3"/>
  <c r="AT56" i="3"/>
  <c r="AT61" i="3"/>
  <c r="AT72" i="3"/>
  <c r="AY72" i="3"/>
  <c r="BC72" i="3" s="1"/>
  <c r="AY75" i="3"/>
  <c r="AY4" i="3"/>
  <c r="AY8" i="3"/>
  <c r="AY12" i="3"/>
  <c r="BA12" i="3" s="1"/>
  <c r="AT15" i="3"/>
  <c r="AY17" i="3"/>
  <c r="AY18" i="3"/>
  <c r="AZ22" i="3"/>
  <c r="AT23" i="3"/>
  <c r="AY25" i="3"/>
  <c r="BB25" i="3" s="1"/>
  <c r="AY26" i="3"/>
  <c r="AY31" i="3"/>
  <c r="BA31" i="3" s="1"/>
  <c r="BA34" i="3"/>
  <c r="AY36" i="3"/>
  <c r="BC36" i="3" s="1"/>
  <c r="AY56" i="3"/>
  <c r="BC56" i="3" s="1"/>
  <c r="AY57" i="3"/>
  <c r="BA57" i="3" s="1"/>
  <c r="AY63" i="3"/>
  <c r="AZ63" i="3" s="1"/>
  <c r="BB30" i="3"/>
  <c r="BB34" i="3"/>
  <c r="AY46" i="3"/>
  <c r="BC48" i="3"/>
  <c r="AT52" i="3"/>
  <c r="AT57" i="3"/>
  <c r="AT68" i="3"/>
  <c r="AT74" i="3"/>
  <c r="AT78" i="3"/>
  <c r="AY88" i="3"/>
  <c r="AZ88" i="3" s="1"/>
  <c r="AY97" i="3"/>
  <c r="BB97" i="3" s="1"/>
  <c r="AY98" i="3"/>
  <c r="AY101" i="3"/>
  <c r="BB101" i="3" s="1"/>
  <c r="AY108" i="3"/>
  <c r="AZ108" i="3" s="1"/>
  <c r="AY79" i="3"/>
  <c r="BC79" i="3" s="1"/>
  <c r="AY92" i="3"/>
  <c r="AZ92" i="3" s="1"/>
  <c r="AY104" i="3"/>
  <c r="BA104" i="3" s="1"/>
  <c r="BA107" i="3"/>
  <c r="AY123" i="3"/>
  <c r="BA123" i="3" s="1"/>
  <c r="AY39" i="3"/>
  <c r="AT46" i="3"/>
  <c r="AY96" i="3"/>
  <c r="BA96" i="3" s="1"/>
  <c r="AY100" i="3"/>
  <c r="BB100" i="3" s="1"/>
  <c r="BA91" i="3"/>
  <c r="AZ99" i="3"/>
  <c r="AY81" i="3"/>
  <c r="BB81" i="3" s="1"/>
  <c r="AY82" i="3"/>
  <c r="BA82" i="3" s="1"/>
  <c r="AY117" i="3"/>
  <c r="AY45" i="3"/>
  <c r="AY50" i="3"/>
  <c r="BB50" i="3" s="1"/>
  <c r="AT51" i="3"/>
  <c r="AT55" i="3"/>
  <c r="AT59" i="3"/>
  <c r="AT63" i="3"/>
  <c r="AT67" i="3"/>
  <c r="AT71" i="3"/>
  <c r="AY73" i="3"/>
  <c r="BB73" i="3" s="1"/>
  <c r="AT75" i="3"/>
  <c r="AY77" i="3"/>
  <c r="AT79" i="3"/>
  <c r="AY85" i="3"/>
  <c r="BB85" i="3" s="1"/>
  <c r="AY86" i="3"/>
  <c r="BA86" i="3" s="1"/>
  <c r="AY113" i="3"/>
  <c r="AZ113" i="3" s="1"/>
  <c r="AY35" i="3"/>
  <c r="AZ35" i="3" s="1"/>
  <c r="AY43" i="3"/>
  <c r="BC43" i="3" s="1"/>
  <c r="AY47" i="3"/>
  <c r="AT80" i="3"/>
  <c r="AY80" i="3"/>
  <c r="BB80" i="3" s="1"/>
  <c r="AT81" i="3"/>
  <c r="AY89" i="3"/>
  <c r="BB89" i="3" s="1"/>
  <c r="AY90" i="3"/>
  <c r="AY109" i="3"/>
  <c r="BA109" i="3" s="1"/>
  <c r="AY116" i="3"/>
  <c r="BA116" i="3" s="1"/>
  <c r="AY124" i="3"/>
  <c r="AY38" i="3"/>
  <c r="AY83" i="3"/>
  <c r="AY84" i="3"/>
  <c r="BA84" i="3" s="1"/>
  <c r="AY93" i="3"/>
  <c r="BB93" i="3" s="1"/>
  <c r="AY94" i="3"/>
  <c r="BA94" i="3" s="1"/>
  <c r="AY105" i="3"/>
  <c r="BB105" i="3" s="1"/>
  <c r="AY112" i="3"/>
  <c r="AT82" i="3"/>
  <c r="AT86" i="3"/>
  <c r="AT90" i="3"/>
  <c r="BC91" i="3"/>
  <c r="AT94" i="3"/>
  <c r="BC95" i="3"/>
  <c r="AT98" i="3"/>
  <c r="AT102" i="3"/>
  <c r="AT106" i="3"/>
  <c r="BC107" i="3"/>
  <c r="AT110" i="3"/>
  <c r="AT114" i="3"/>
  <c r="AT118" i="3"/>
  <c r="AY119" i="3"/>
  <c r="BC119" i="3" s="1"/>
  <c r="BC153" i="3"/>
  <c r="BB153" i="3"/>
  <c r="BB125" i="3"/>
  <c r="BC128" i="3"/>
  <c r="AY129" i="3"/>
  <c r="AZ129" i="3" s="1"/>
  <c r="AY133" i="3"/>
  <c r="AZ133" i="3" s="1"/>
  <c r="AY136" i="3"/>
  <c r="BB136" i="3" s="1"/>
  <c r="AY144" i="3"/>
  <c r="BB144" i="3" s="1"/>
  <c r="AT85" i="3"/>
  <c r="AT89" i="3"/>
  <c r="AT93" i="3"/>
  <c r="AT97" i="3"/>
  <c r="AT101" i="3"/>
  <c r="AT105" i="3"/>
  <c r="AT109" i="3"/>
  <c r="AT113" i="3"/>
  <c r="AT117" i="3"/>
  <c r="BA122" i="3"/>
  <c r="BC125" i="3"/>
  <c r="AT135" i="3"/>
  <c r="AT143" i="3"/>
  <c r="AY102" i="3"/>
  <c r="AY106" i="3"/>
  <c r="BA106" i="3" s="1"/>
  <c r="AY110" i="3"/>
  <c r="BA110" i="3" s="1"/>
  <c r="BC113" i="3"/>
  <c r="AY114" i="3"/>
  <c r="AT119" i="3"/>
  <c r="AT126" i="3"/>
  <c r="AY127" i="3"/>
  <c r="BA127" i="3" s="1"/>
  <c r="AT131" i="3"/>
  <c r="AY132" i="3"/>
  <c r="AT133" i="3"/>
  <c r="AY54" i="3"/>
  <c r="AY58" i="3"/>
  <c r="AZ58" i="3" s="1"/>
  <c r="AY62" i="3"/>
  <c r="AY66" i="3"/>
  <c r="AY70" i="3"/>
  <c r="AZ70" i="3" s="1"/>
  <c r="AY74" i="3"/>
  <c r="BB74" i="3" s="1"/>
  <c r="AY78" i="3"/>
  <c r="AZ78" i="3" s="1"/>
  <c r="BA121" i="3"/>
  <c r="BA128" i="3"/>
  <c r="AY130" i="3"/>
  <c r="BC130" i="3" s="1"/>
  <c r="AY120" i="3"/>
  <c r="BB121" i="3"/>
  <c r="AY140" i="3"/>
  <c r="BB91" i="3"/>
  <c r="BB95" i="3"/>
  <c r="BB99" i="3"/>
  <c r="BB107" i="3"/>
  <c r="AZ121" i="3"/>
  <c r="AT125" i="3"/>
  <c r="AT139" i="3"/>
  <c r="AY134" i="3"/>
  <c r="BA134" i="3" s="1"/>
  <c r="AY138" i="3"/>
  <c r="AZ138" i="3" s="1"/>
  <c r="AY142" i="3"/>
  <c r="AT161" i="3"/>
  <c r="AY167" i="3"/>
  <c r="BC167" i="3" s="1"/>
  <c r="BC151" i="3"/>
  <c r="AY152" i="3"/>
  <c r="BB152" i="3" s="1"/>
  <c r="AT163" i="3"/>
  <c r="AY166" i="3"/>
  <c r="BB166" i="3" s="1"/>
  <c r="AT146" i="3"/>
  <c r="AT155" i="3"/>
  <c r="AT138" i="3"/>
  <c r="AT142" i="3"/>
  <c r="AZ148" i="3"/>
  <c r="AY157" i="3"/>
  <c r="AZ157" i="3" s="1"/>
  <c r="AY160" i="3"/>
  <c r="BA160" i="3" s="1"/>
  <c r="BB128" i="3"/>
  <c r="AY147" i="3"/>
  <c r="BC147" i="3" s="1"/>
  <c r="AY150" i="3"/>
  <c r="AZ153" i="3"/>
  <c r="AT154" i="3"/>
  <c r="AY159" i="3"/>
  <c r="AT162" i="3"/>
  <c r="BA165" i="3"/>
  <c r="AY131" i="3"/>
  <c r="AY135" i="3"/>
  <c r="AY139" i="3"/>
  <c r="AY143" i="3"/>
  <c r="BC143" i="3" s="1"/>
  <c r="BB149" i="3"/>
  <c r="AZ151" i="3"/>
  <c r="BA153" i="3"/>
  <c r="AY156" i="3"/>
  <c r="BA156" i="3" s="1"/>
  <c r="AY163" i="3"/>
  <c r="AZ163" i="3" s="1"/>
  <c r="AY118" i="3"/>
  <c r="AZ118" i="3" s="1"/>
  <c r="AY126" i="3"/>
  <c r="AZ126" i="3" s="1"/>
  <c r="AY137" i="3"/>
  <c r="AY141" i="3"/>
  <c r="AZ141" i="3" s="1"/>
  <c r="AY145" i="3"/>
  <c r="BA148" i="3"/>
  <c r="AY155" i="3"/>
  <c r="BB155" i="3" s="1"/>
  <c r="AY158" i="3"/>
  <c r="AY146" i="3"/>
  <c r="AY154" i="3"/>
  <c r="BA154" i="3" s="1"/>
  <c r="AY162" i="3"/>
  <c r="BB172" i="3"/>
  <c r="AZ172" i="3"/>
  <c r="BB174" i="3"/>
  <c r="BB176" i="3"/>
  <c r="AZ176" i="3"/>
  <c r="BB180" i="3"/>
  <c r="AZ180" i="3"/>
  <c r="BB182" i="3"/>
  <c r="BB184" i="3"/>
  <c r="AZ184" i="3"/>
  <c r="BB186" i="3"/>
  <c r="AZ191" i="3"/>
  <c r="BB194" i="3"/>
  <c r="BC208" i="3"/>
  <c r="AZ208" i="3"/>
  <c r="BA212" i="3"/>
  <c r="AZ216" i="3"/>
  <c r="BC212" i="3"/>
  <c r="BC216" i="3"/>
  <c r="BA220" i="3"/>
  <c r="BB187" i="3"/>
  <c r="BB191" i="3"/>
  <c r="BA191" i="3"/>
  <c r="BC220" i="3"/>
  <c r="AZ174" i="3"/>
  <c r="BC174" i="3"/>
  <c r="AZ178" i="3"/>
  <c r="BC178" i="3"/>
  <c r="AZ182" i="3"/>
  <c r="BC182" i="3"/>
  <c r="AZ186" i="3"/>
  <c r="BC186" i="3"/>
  <c r="BC190" i="3"/>
  <c r="AZ194" i="3"/>
  <c r="BC194" i="3"/>
  <c r="BB201" i="3"/>
  <c r="BA201" i="3"/>
  <c r="BC172" i="3"/>
  <c r="BC176" i="3"/>
  <c r="BC180" i="3"/>
  <c r="BC184" i="3"/>
  <c r="BC200" i="3"/>
  <c r="BA166" i="3"/>
  <c r="AY168" i="3"/>
  <c r="AZ168" i="3" s="1"/>
  <c r="BB200" i="3"/>
  <c r="AZ201" i="3"/>
  <c r="AT166" i="3"/>
  <c r="BA170" i="3"/>
  <c r="BA174" i="3"/>
  <c r="BA178" i="3"/>
  <c r="BA182" i="3"/>
  <c r="BA186" i="3"/>
  <c r="BA194" i="3"/>
  <c r="AZ205" i="3"/>
  <c r="BA208" i="3"/>
  <c r="AZ212" i="3"/>
  <c r="AZ203" i="3"/>
  <c r="AZ215" i="3"/>
  <c r="AZ223" i="3"/>
  <c r="AY169" i="3"/>
  <c r="BC169" i="3" s="1"/>
  <c r="AY173" i="3"/>
  <c r="BC173" i="3" s="1"/>
  <c r="AY177" i="3"/>
  <c r="BC177" i="3" s="1"/>
  <c r="AY181" i="3"/>
  <c r="BA181" i="3" s="1"/>
  <c r="AY185" i="3"/>
  <c r="BA185" i="3" s="1"/>
  <c r="AY189" i="3"/>
  <c r="AY193" i="3"/>
  <c r="BC193" i="3" s="1"/>
  <c r="AY197" i="3"/>
  <c r="BC197" i="3" s="1"/>
  <c r="AY217" i="3"/>
  <c r="AY221" i="3"/>
  <c r="AY225" i="3"/>
  <c r="BC225" i="3" s="1"/>
  <c r="AY229" i="3"/>
  <c r="AZ229" i="3" s="1"/>
  <c r="BC179" i="3"/>
  <c r="BC183" i="3"/>
  <c r="BC191" i="3"/>
  <c r="AY198" i="3"/>
  <c r="BA198" i="3" s="1"/>
  <c r="BA200" i="3"/>
  <c r="AY202" i="3"/>
  <c r="AY206" i="3"/>
  <c r="AY210" i="3"/>
  <c r="AY214" i="3"/>
  <c r="AY218" i="3"/>
  <c r="BC218" i="3" s="1"/>
  <c r="AY222" i="3"/>
  <c r="AY226" i="3"/>
  <c r="BA226" i="3" s="1"/>
  <c r="BB204" i="3"/>
  <c r="BB208" i="3"/>
  <c r="BB212" i="3"/>
  <c r="BB216" i="3"/>
  <c r="AY227" i="3"/>
  <c r="BA227" i="3" s="1"/>
  <c r="AW246" i="1"/>
  <c r="AW48" i="1"/>
  <c r="AW218" i="1"/>
  <c r="AZ218" i="1" s="1"/>
  <c r="AW283" i="1"/>
  <c r="AX283" i="1" s="1"/>
  <c r="AW147" i="1"/>
  <c r="AY147" i="1" s="1"/>
  <c r="AW73" i="1"/>
  <c r="AY73" i="1" s="1"/>
  <c r="AW25" i="1"/>
  <c r="AX25" i="1" s="1"/>
  <c r="AW358" i="1"/>
  <c r="BA358" i="1" s="1"/>
  <c r="AW278" i="1"/>
  <c r="AW260" i="1"/>
  <c r="AW254" i="1"/>
  <c r="AY254" i="1" s="1"/>
  <c r="AW242" i="1"/>
  <c r="AY242" i="1" s="1"/>
  <c r="AW166" i="1"/>
  <c r="BA166" i="1" s="1"/>
  <c r="AW160" i="1"/>
  <c r="AX160" i="1" s="1"/>
  <c r="AW336" i="1"/>
  <c r="AZ336" i="1" s="1"/>
  <c r="AW159" i="1"/>
  <c r="AX159" i="1" s="1"/>
  <c r="AW132" i="1"/>
  <c r="AW375" i="1"/>
  <c r="AZ375" i="1" s="1"/>
  <c r="AW143" i="1"/>
  <c r="AY143" i="1" s="1"/>
  <c r="AW345" i="1"/>
  <c r="AZ345" i="1" s="1"/>
  <c r="AW223" i="1"/>
  <c r="AY223" i="1" s="1"/>
  <c r="AW219" i="1"/>
  <c r="BA219" i="1" s="1"/>
  <c r="AW43" i="1"/>
  <c r="AX43" i="1" s="1"/>
  <c r="AW224" i="1"/>
  <c r="AZ224" i="1" s="1"/>
  <c r="AW200" i="1"/>
  <c r="AY200" i="1" s="1"/>
  <c r="AW109" i="1"/>
  <c r="AW99" i="1"/>
  <c r="AW85" i="1"/>
  <c r="AY85" i="1" s="1"/>
  <c r="AW79" i="1"/>
  <c r="AX79" i="1" s="1"/>
  <c r="AW19" i="1"/>
  <c r="AX19" i="1" s="1"/>
  <c r="AW37" i="1"/>
  <c r="AX37" i="1" s="1"/>
  <c r="AW49" i="1"/>
  <c r="AX49" i="1" s="1"/>
  <c r="AW20" i="1"/>
  <c r="AZ20" i="1" s="1"/>
  <c r="AW383" i="1"/>
  <c r="AW165" i="1"/>
  <c r="AZ165" i="1" s="1"/>
  <c r="AW114" i="1"/>
  <c r="AX114" i="1" s="1"/>
  <c r="AW67" i="1"/>
  <c r="AX67" i="1" s="1"/>
  <c r="AW61" i="1"/>
  <c r="AX61" i="1" s="1"/>
  <c r="AW55" i="1"/>
  <c r="AX55" i="1" s="1"/>
  <c r="AW327" i="1"/>
  <c r="AZ327" i="1" s="1"/>
  <c r="AW369" i="1"/>
  <c r="AZ369" i="1" s="1"/>
  <c r="AW321" i="1"/>
  <c r="AZ321" i="1" s="1"/>
  <c r="AW317" i="1"/>
  <c r="AZ317" i="1" s="1"/>
  <c r="AW236" i="1"/>
  <c r="AZ236" i="1" s="1"/>
  <c r="AW228" i="1"/>
  <c r="AX228" i="1" s="1"/>
  <c r="AW185" i="1"/>
  <c r="AY185" i="1" s="1"/>
  <c r="AW183" i="1"/>
  <c r="AZ183" i="1" s="1"/>
  <c r="AW177" i="1"/>
  <c r="AZ177" i="1" s="1"/>
  <c r="AW173" i="1"/>
  <c r="AY173" i="1" s="1"/>
  <c r="AW153" i="1"/>
  <c r="AW122" i="1"/>
  <c r="AZ122" i="1" s="1"/>
  <c r="AW120" i="1"/>
  <c r="AY120" i="1" s="1"/>
  <c r="AW365" i="1"/>
  <c r="AZ365" i="1" s="1"/>
  <c r="AW289" i="1"/>
  <c r="AZ289" i="1" s="1"/>
  <c r="AW301" i="1"/>
  <c r="BA301" i="1" s="1"/>
  <c r="AW295" i="1"/>
  <c r="AX295" i="1" s="1"/>
  <c r="AW257" i="1"/>
  <c r="AX109" i="1"/>
  <c r="AW31" i="1"/>
  <c r="AX31" i="1" s="1"/>
  <c r="AW8" i="1"/>
  <c r="AZ8" i="1" s="1"/>
  <c r="AW363" i="1"/>
  <c r="AZ363" i="1" s="1"/>
  <c r="AW315" i="1"/>
  <c r="AZ315" i="1" s="1"/>
  <c r="AW335" i="1"/>
  <c r="AY335" i="1" s="1"/>
  <c r="AW307" i="1"/>
  <c r="AZ307" i="1" s="1"/>
  <c r="AW277" i="1"/>
  <c r="AW384" i="1"/>
  <c r="AZ384" i="1" s="1"/>
  <c r="AW354" i="1"/>
  <c r="AZ354" i="1" s="1"/>
  <c r="AX260" i="1"/>
  <c r="AW210" i="1"/>
  <c r="AZ210" i="1" s="1"/>
  <c r="AW206" i="1"/>
  <c r="AX206" i="1" s="1"/>
  <c r="AW198" i="1"/>
  <c r="BA198" i="1" s="1"/>
  <c r="AW90" i="1"/>
  <c r="AZ90" i="1" s="1"/>
  <c r="AW74" i="1"/>
  <c r="AZ74" i="1" s="1"/>
  <c r="AW36" i="1"/>
  <c r="AW243" i="1"/>
  <c r="BA243" i="1" s="1"/>
  <c r="AW133" i="1"/>
  <c r="AY133" i="1" s="1"/>
  <c r="AW115" i="1"/>
  <c r="AX115" i="1" s="1"/>
  <c r="AW17" i="1"/>
  <c r="BA17" i="1" s="1"/>
  <c r="AW13" i="1"/>
  <c r="AX13" i="1" s="1"/>
  <c r="AW357" i="1"/>
  <c r="AZ357" i="1" s="1"/>
  <c r="AW340" i="1"/>
  <c r="AW310" i="1"/>
  <c r="BA310" i="1" s="1"/>
  <c r="AW306" i="1"/>
  <c r="AX306" i="1" s="1"/>
  <c r="AW290" i="1"/>
  <c r="AZ290" i="1" s="1"/>
  <c r="AW192" i="1"/>
  <c r="BA192" i="1" s="1"/>
  <c r="AW190" i="1"/>
  <c r="AX190" i="1" s="1"/>
  <c r="AW184" i="1"/>
  <c r="AY184" i="1" s="1"/>
  <c r="AW178" i="1"/>
  <c r="AY178" i="1" s="1"/>
  <c r="AW172" i="1"/>
  <c r="BA172" i="1" s="1"/>
  <c r="AW154" i="1"/>
  <c r="AX154" i="1" s="1"/>
  <c r="AW148" i="1"/>
  <c r="BA148" i="1" s="1"/>
  <c r="AW127" i="1"/>
  <c r="AX127" i="1" s="1"/>
  <c r="AW121" i="1"/>
  <c r="AX121" i="1" s="1"/>
  <c r="AW44" i="1"/>
  <c r="AZ44" i="1" s="1"/>
  <c r="AW7" i="1"/>
  <c r="AX7" i="1" s="1"/>
  <c r="AW101" i="1"/>
  <c r="BA101" i="1" s="1"/>
  <c r="AW30" i="1"/>
  <c r="AW28" i="1"/>
  <c r="AW12" i="1"/>
  <c r="AX12" i="1" s="1"/>
  <c r="AX8" i="1"/>
  <c r="AX246" i="1"/>
  <c r="BA246" i="1"/>
  <c r="AY301" i="1"/>
  <c r="BA184" i="1"/>
  <c r="AX172" i="1"/>
  <c r="AW370" i="1"/>
  <c r="AX370" i="1" s="1"/>
  <c r="AW366" i="1"/>
  <c r="AZ366" i="1" s="1"/>
  <c r="BA354" i="1"/>
  <c r="AW318" i="1"/>
  <c r="AZ318" i="1" s="1"/>
  <c r="AW296" i="1"/>
  <c r="AX296" i="1" s="1"/>
  <c r="AW188" i="1"/>
  <c r="AY188" i="1" s="1"/>
  <c r="AW141" i="1"/>
  <c r="BA141" i="1" s="1"/>
  <c r="AW91" i="1"/>
  <c r="AY91" i="1" s="1"/>
  <c r="AW10" i="1"/>
  <c r="AZ10" i="1" s="1"/>
  <c r="AW6" i="1"/>
  <c r="AX6" i="1" s="1"/>
  <c r="AZ383" i="1"/>
  <c r="AW347" i="1"/>
  <c r="AY347" i="1" s="1"/>
  <c r="AW322" i="1"/>
  <c r="AY322" i="1" s="1"/>
  <c r="AW266" i="1"/>
  <c r="AX266" i="1" s="1"/>
  <c r="AW231" i="1"/>
  <c r="BA231" i="1" s="1"/>
  <c r="AZ109" i="1"/>
  <c r="BA375" i="1"/>
  <c r="AW364" i="1"/>
  <c r="AZ364" i="1" s="1"/>
  <c r="AW360" i="1"/>
  <c r="AZ360" i="1" s="1"/>
  <c r="AY358" i="1"/>
  <c r="AW341" i="1"/>
  <c r="AZ341" i="1" s="1"/>
  <c r="AW316" i="1"/>
  <c r="AY316" i="1" s="1"/>
  <c r="AW312" i="1"/>
  <c r="AZ312" i="1" s="1"/>
  <c r="AW265" i="1"/>
  <c r="AX265" i="1" s="1"/>
  <c r="AW253" i="1"/>
  <c r="BA253" i="1" s="1"/>
  <c r="AW234" i="1"/>
  <c r="AX234" i="1" s="1"/>
  <c r="AW167" i="1"/>
  <c r="AY167" i="1" s="1"/>
  <c r="AW155" i="1"/>
  <c r="BA155" i="1" s="1"/>
  <c r="AW102" i="1"/>
  <c r="AY102" i="1" s="1"/>
  <c r="AX90" i="1"/>
  <c r="AW80" i="1"/>
  <c r="BA80" i="1" s="1"/>
  <c r="AW62" i="1"/>
  <c r="AY62" i="1" s="1"/>
  <c r="AW46" i="1"/>
  <c r="AZ46" i="1" s="1"/>
  <c r="AW42" i="1"/>
  <c r="AY42" i="1" s="1"/>
  <c r="AZ323" i="1"/>
  <c r="BA321" i="1"/>
  <c r="AW179" i="1"/>
  <c r="AZ179" i="1" s="1"/>
  <c r="BA173" i="1"/>
  <c r="AZ148" i="1"/>
  <c r="BA122" i="1"/>
  <c r="AW116" i="1"/>
  <c r="BA116" i="1" s="1"/>
  <c r="BA74" i="1"/>
  <c r="AW24" i="1"/>
  <c r="BA24" i="1" s="1"/>
  <c r="BA20" i="1"/>
  <c r="BA384" i="1"/>
  <c r="AW377" i="1"/>
  <c r="AZ377" i="1" s="1"/>
  <c r="BA363" i="1"/>
  <c r="AW352" i="1"/>
  <c r="AY352" i="1" s="1"/>
  <c r="AW329" i="1"/>
  <c r="AX329" i="1" s="1"/>
  <c r="AW18" i="1"/>
  <c r="AZ18" i="1" s="1"/>
  <c r="AX321" i="1"/>
  <c r="BA369" i="1"/>
  <c r="AW348" i="1"/>
  <c r="AZ348" i="1" s="1"/>
  <c r="AW207" i="1"/>
  <c r="AZ207" i="1" s="1"/>
  <c r="AZ173" i="1"/>
  <c r="AW72" i="1"/>
  <c r="BA72" i="1" s="1"/>
  <c r="AX375" i="1"/>
  <c r="AW371" i="1"/>
  <c r="AY371" i="1" s="1"/>
  <c r="BA357" i="1"/>
  <c r="AW351" i="1"/>
  <c r="AZ351" i="1" s="1"/>
  <c r="AW346" i="1"/>
  <c r="BA346" i="1" s="1"/>
  <c r="AW342" i="1"/>
  <c r="AZ342" i="1" s="1"/>
  <c r="AW323" i="1"/>
  <c r="AY323" i="1" s="1"/>
  <c r="AW284" i="1"/>
  <c r="AX284" i="1" s="1"/>
  <c r="AW225" i="1"/>
  <c r="AW201" i="1"/>
  <c r="AX201" i="1" s="1"/>
  <c r="AY177" i="1"/>
  <c r="AW171" i="1"/>
  <c r="AZ171" i="1" s="1"/>
  <c r="AW170" i="1"/>
  <c r="AY170" i="1" s="1"/>
  <c r="AW139" i="1"/>
  <c r="BA139" i="1" s="1"/>
  <c r="AW105" i="1"/>
  <c r="AX105" i="1" s="1"/>
  <c r="AW84" i="1"/>
  <c r="AZ84" i="1" s="1"/>
  <c r="AW76" i="1"/>
  <c r="AY76" i="1" s="1"/>
  <c r="AW58" i="1"/>
  <c r="AW54" i="1"/>
  <c r="AX54" i="1" s="1"/>
  <c r="AW35" i="1"/>
  <c r="BA35" i="1" s="1"/>
  <c r="AW26" i="1"/>
  <c r="AZ26" i="1" s="1"/>
  <c r="AX369" i="1"/>
  <c r="AW56" i="1"/>
  <c r="AZ56" i="1" s="1"/>
  <c r="AW382" i="1"/>
  <c r="AX382" i="1" s="1"/>
  <c r="AW378" i="1"/>
  <c r="AZ378" i="1" s="1"/>
  <c r="AW339" i="1"/>
  <c r="AZ339" i="1" s="1"/>
  <c r="AW334" i="1"/>
  <c r="AZ334" i="1" s="1"/>
  <c r="AZ43" i="1"/>
  <c r="AW40" i="1"/>
  <c r="AX40" i="1" s="1"/>
  <c r="AX384" i="1"/>
  <c r="AW359" i="1"/>
  <c r="AY359" i="1" s="1"/>
  <c r="AZ347" i="1"/>
  <c r="AW330" i="1"/>
  <c r="AZ330" i="1" s="1"/>
  <c r="AW311" i="1"/>
  <c r="AZ311" i="1" s="1"/>
  <c r="AW272" i="1"/>
  <c r="AX272" i="1" s="1"/>
  <c r="AW241" i="1"/>
  <c r="AY241" i="1" s="1"/>
  <c r="AW237" i="1"/>
  <c r="AY237" i="1" s="1"/>
  <c r="AW197" i="1"/>
  <c r="AZ197" i="1" s="1"/>
  <c r="AW161" i="1"/>
  <c r="BA161" i="1" s="1"/>
  <c r="AW149" i="1"/>
  <c r="BA149" i="1" s="1"/>
  <c r="AW381" i="1"/>
  <c r="AZ381" i="1" s="1"/>
  <c r="AW376" i="1"/>
  <c r="BA376" i="1" s="1"/>
  <c r="AW372" i="1"/>
  <c r="AZ372" i="1" s="1"/>
  <c r="AX357" i="1"/>
  <c r="AW353" i="1"/>
  <c r="AX353" i="1" s="1"/>
  <c r="AW333" i="1"/>
  <c r="AZ333" i="1" s="1"/>
  <c r="AW328" i="1"/>
  <c r="AY328" i="1" s="1"/>
  <c r="AW324" i="1"/>
  <c r="AZ324" i="1" s="1"/>
  <c r="BA277" i="1"/>
  <c r="AW271" i="1"/>
  <c r="AX271" i="1" s="1"/>
  <c r="AW213" i="1"/>
  <c r="AY213" i="1" s="1"/>
  <c r="AZ200" i="1"/>
  <c r="AW195" i="1"/>
  <c r="AY195" i="1" s="1"/>
  <c r="BA179" i="1"/>
  <c r="AW82" i="1"/>
  <c r="BA82" i="1" s="1"/>
  <c r="AW78" i="1"/>
  <c r="AY78" i="1" s="1"/>
  <c r="AW60" i="1"/>
  <c r="AY60" i="1" s="1"/>
  <c r="AW38" i="1"/>
  <c r="BA38" i="1" s="1"/>
  <c r="BA328" i="1"/>
  <c r="BA371" i="1"/>
  <c r="AX354" i="1"/>
  <c r="AY317" i="1"/>
  <c r="BA317" i="1"/>
  <c r="AX316" i="1"/>
  <c r="AZ316" i="1"/>
  <c r="BA370" i="1"/>
  <c r="AY383" i="1"/>
  <c r="BA383" i="1"/>
  <c r="AZ371" i="1"/>
  <c r="AY340" i="1"/>
  <c r="AY311" i="1"/>
  <c r="BA311" i="1"/>
  <c r="AX358" i="1"/>
  <c r="AZ358" i="1"/>
  <c r="AY377" i="1"/>
  <c r="BA377" i="1"/>
  <c r="BA341" i="1"/>
  <c r="BA340" i="1"/>
  <c r="AX340" i="1"/>
  <c r="AZ340" i="1"/>
  <c r="AW385" i="1"/>
  <c r="AY385" i="1" s="1"/>
  <c r="AW373" i="1"/>
  <c r="AZ373" i="1" s="1"/>
  <c r="AY369" i="1"/>
  <c r="AW367" i="1"/>
  <c r="AW361" i="1"/>
  <c r="AW355" i="1"/>
  <c r="AY355" i="1" s="1"/>
  <c r="AW349" i="1"/>
  <c r="AZ349" i="1" s="1"/>
  <c r="AW343" i="1"/>
  <c r="AY339" i="1"/>
  <c r="AW337" i="1"/>
  <c r="AY337" i="1" s="1"/>
  <c r="AW331" i="1"/>
  <c r="AW325" i="1"/>
  <c r="AY321" i="1"/>
  <c r="AW319" i="1"/>
  <c r="AZ319" i="1" s="1"/>
  <c r="AW313" i="1"/>
  <c r="AZ310" i="1"/>
  <c r="AW286" i="1"/>
  <c r="AZ283" i="1"/>
  <c r="AY283" i="1"/>
  <c r="AW276" i="1"/>
  <c r="BA276" i="1" s="1"/>
  <c r="AW273" i="1"/>
  <c r="AX273" i="1" s="1"/>
  <c r="AZ266" i="1"/>
  <c r="AW263" i="1"/>
  <c r="AZ263" i="1" s="1"/>
  <c r="AY224" i="1"/>
  <c r="AW194" i="1"/>
  <c r="AY194" i="1" s="1"/>
  <c r="AW379" i="1"/>
  <c r="AZ379" i="1" s="1"/>
  <c r="AY375" i="1"/>
  <c r="AW380" i="1"/>
  <c r="AW374" i="1"/>
  <c r="BA374" i="1" s="1"/>
  <c r="AW368" i="1"/>
  <c r="AZ368" i="1" s="1"/>
  <c r="AW362" i="1"/>
  <c r="BA362" i="1" s="1"/>
  <c r="AW356" i="1"/>
  <c r="AZ356" i="1" s="1"/>
  <c r="AW350" i="1"/>
  <c r="AW344" i="1"/>
  <c r="AW338" i="1"/>
  <c r="BA338" i="1" s="1"/>
  <c r="AW332" i="1"/>
  <c r="BA332" i="1" s="1"/>
  <c r="AW326" i="1"/>
  <c r="BA326" i="1" s="1"/>
  <c r="AW320" i="1"/>
  <c r="AW314" i="1"/>
  <c r="AX310" i="1"/>
  <c r="AW308" i="1"/>
  <c r="AX308" i="1" s="1"/>
  <c r="AW303" i="1"/>
  <c r="AY303" i="1" s="1"/>
  <c r="AX303" i="1"/>
  <c r="AW292" i="1"/>
  <c r="AW282" i="1"/>
  <c r="BA282" i="1" s="1"/>
  <c r="AW279" i="1"/>
  <c r="AX279" i="1" s="1"/>
  <c r="AY278" i="1"/>
  <c r="AZ276" i="1"/>
  <c r="AZ272" i="1"/>
  <c r="AW269" i="1"/>
  <c r="AY269" i="1" s="1"/>
  <c r="AW251" i="1"/>
  <c r="AZ251" i="1" s="1"/>
  <c r="AW226" i="1"/>
  <c r="AX226" i="1" s="1"/>
  <c r="AW199" i="1"/>
  <c r="AX199" i="1" s="1"/>
  <c r="AZ147" i="1"/>
  <c r="AZ306" i="1"/>
  <c r="AW298" i="1"/>
  <c r="AY298" i="1"/>
  <c r="AW285" i="1"/>
  <c r="AW275" i="1"/>
  <c r="AY275" i="1" s="1"/>
  <c r="AW212" i="1"/>
  <c r="AZ212" i="1" s="1"/>
  <c r="AX383" i="1"/>
  <c r="AX377" i="1"/>
  <c r="AX371" i="1"/>
  <c r="AY360" i="1"/>
  <c r="AX359" i="1"/>
  <c r="AY354" i="1"/>
  <c r="AX335" i="1"/>
  <c r="AX317" i="1"/>
  <c r="AW309" i="1"/>
  <c r="AX309" i="1" s="1"/>
  <c r="BA306" i="1"/>
  <c r="AW304" i="1"/>
  <c r="AX304" i="1" s="1"/>
  <c r="AW302" i="1"/>
  <c r="AW300" i="1"/>
  <c r="BA300" i="1" s="1"/>
  <c r="AW294" i="1"/>
  <c r="BA294" i="1" s="1"/>
  <c r="AW291" i="1"/>
  <c r="AX291" i="1" s="1"/>
  <c r="AZ284" i="1"/>
  <c r="AW281" i="1"/>
  <c r="AY281" i="1" s="1"/>
  <c r="AX277" i="1"/>
  <c r="AW268" i="1"/>
  <c r="AZ268" i="1" s="1"/>
  <c r="AZ265" i="1"/>
  <c r="AZ257" i="1"/>
  <c r="BA257" i="1"/>
  <c r="AW244" i="1"/>
  <c r="AX244" i="1" s="1"/>
  <c r="AZ295" i="1"/>
  <c r="BA295" i="1"/>
  <c r="AW288" i="1"/>
  <c r="BA278" i="1"/>
  <c r="AZ278" i="1"/>
  <c r="AW262" i="1"/>
  <c r="AZ262" i="1" s="1"/>
  <c r="AW259" i="1"/>
  <c r="AZ259" i="1" s="1"/>
  <c r="AY153" i="1"/>
  <c r="AZ153" i="1"/>
  <c r="AX30" i="1"/>
  <c r="AZ30" i="1"/>
  <c r="AZ12" i="1"/>
  <c r="AY384" i="1"/>
  <c r="AW305" i="1"/>
  <c r="BA305" i="1" s="1"/>
  <c r="AW299" i="1"/>
  <c r="AW297" i="1"/>
  <c r="AX297" i="1"/>
  <c r="AW287" i="1"/>
  <c r="AY287" i="1" s="1"/>
  <c r="AX278" i="1"/>
  <c r="AW274" i="1"/>
  <c r="AZ274" i="1" s="1"/>
  <c r="AZ271" i="1"/>
  <c r="AY271" i="1"/>
  <c r="AW264" i="1"/>
  <c r="AW261" i="1"/>
  <c r="AY260" i="1"/>
  <c r="AW230" i="1"/>
  <c r="AY310" i="1"/>
  <c r="AX307" i="1"/>
  <c r="BA296" i="1"/>
  <c r="AZ296" i="1"/>
  <c r="AW293" i="1"/>
  <c r="AZ293" i="1" s="1"/>
  <c r="AW280" i="1"/>
  <c r="AZ280" i="1" s="1"/>
  <c r="AZ277" i="1"/>
  <c r="AY277" i="1"/>
  <c r="AW270" i="1"/>
  <c r="AZ270" i="1" s="1"/>
  <c r="AW267" i="1"/>
  <c r="AX267" i="1" s="1"/>
  <c r="AY266" i="1"/>
  <c r="AZ264" i="1"/>
  <c r="BA260" i="1"/>
  <c r="AZ260" i="1"/>
  <c r="AW258" i="1"/>
  <c r="BA234" i="1"/>
  <c r="AX219" i="1"/>
  <c r="AX216" i="1"/>
  <c r="AY216" i="1"/>
  <c r="AW208" i="1"/>
  <c r="AZ208" i="1" s="1"/>
  <c r="AX257" i="1"/>
  <c r="AX242" i="1"/>
  <c r="AW238" i="1"/>
  <c r="AX238" i="1" s="1"/>
  <c r="AX224" i="1"/>
  <c r="AW220" i="1"/>
  <c r="AX220" i="1" s="1"/>
  <c r="AW211" i="1"/>
  <c r="AW202" i="1"/>
  <c r="AX202" i="1" s="1"/>
  <c r="AW193" i="1"/>
  <c r="AX193" i="1" s="1"/>
  <c r="AW191" i="1"/>
  <c r="AX191" i="1" s="1"/>
  <c r="AX153" i="1"/>
  <c r="AW145" i="1"/>
  <c r="AY145" i="1" s="1"/>
  <c r="AW112" i="1"/>
  <c r="AY112" i="1" s="1"/>
  <c r="AW108" i="1"/>
  <c r="BA108" i="1" s="1"/>
  <c r="BA10" i="1"/>
  <c r="AW255" i="1"/>
  <c r="AX255" i="1" s="1"/>
  <c r="BA254" i="1"/>
  <c r="AW250" i="1"/>
  <c r="AX250" i="1" s="1"/>
  <c r="AW233" i="1"/>
  <c r="AZ233" i="1" s="1"/>
  <c r="BA218" i="1"/>
  <c r="AW215" i="1"/>
  <c r="AY215" i="1"/>
  <c r="BA200" i="1"/>
  <c r="AX198" i="1"/>
  <c r="AW169" i="1"/>
  <c r="AZ169" i="1" s="1"/>
  <c r="AW163" i="1"/>
  <c r="AY163" i="1" s="1"/>
  <c r="AW130" i="1"/>
  <c r="AY130" i="1" s="1"/>
  <c r="AW256" i="1"/>
  <c r="AX256" i="1" s="1"/>
  <c r="AW248" i="1"/>
  <c r="AX248" i="1" s="1"/>
  <c r="AW247" i="1"/>
  <c r="AZ246" i="1"/>
  <c r="AY243" i="1"/>
  <c r="AW239" i="1"/>
  <c r="AZ239" i="1" s="1"/>
  <c r="AW229" i="1"/>
  <c r="BA229" i="1" s="1"/>
  <c r="AY225" i="1"/>
  <c r="AX223" i="1"/>
  <c r="AW221" i="1"/>
  <c r="AZ221" i="1" s="1"/>
  <c r="AW187" i="1"/>
  <c r="AY187" i="1" s="1"/>
  <c r="AW181" i="1"/>
  <c r="AY181" i="1" s="1"/>
  <c r="AW104" i="1"/>
  <c r="AZ254" i="1"/>
  <c r="AX254" i="1"/>
  <c r="AW249" i="1"/>
  <c r="AY246" i="1"/>
  <c r="AW232" i="1"/>
  <c r="AX232" i="1" s="1"/>
  <c r="BA223" i="1"/>
  <c r="AX218" i="1"/>
  <c r="AW214" i="1"/>
  <c r="AZ214" i="1" s="1"/>
  <c r="AX214" i="1"/>
  <c r="AW205" i="1"/>
  <c r="AW203" i="1"/>
  <c r="AZ203" i="1" s="1"/>
  <c r="AX200" i="1"/>
  <c r="AW196" i="1"/>
  <c r="AX196" i="1" s="1"/>
  <c r="AW68" i="1"/>
  <c r="AX68" i="1"/>
  <c r="AY257" i="1"/>
  <c r="AW252" i="1"/>
  <c r="AY252" i="1" s="1"/>
  <c r="AW245" i="1"/>
  <c r="AZ245" i="1" s="1"/>
  <c r="AW240" i="1"/>
  <c r="AY240" i="1" s="1"/>
  <c r="AW235" i="1"/>
  <c r="AZ234" i="1"/>
  <c r="AW227" i="1"/>
  <c r="AZ227" i="1" s="1"/>
  <c r="AZ223" i="1"/>
  <c r="AW222" i="1"/>
  <c r="AY222" i="1" s="1"/>
  <c r="AY218" i="1"/>
  <c r="AW217" i="1"/>
  <c r="BA217" i="1" s="1"/>
  <c r="AZ216" i="1"/>
  <c r="BA215" i="1"/>
  <c r="AW209" i="1"/>
  <c r="AY209" i="1" s="1"/>
  <c r="AW204" i="1"/>
  <c r="BA204" i="1" s="1"/>
  <c r="BA201" i="1"/>
  <c r="AZ198" i="1"/>
  <c r="AW151" i="1"/>
  <c r="AY151" i="1" s="1"/>
  <c r="AX48" i="1"/>
  <c r="AZ48" i="1"/>
  <c r="BA183" i="1"/>
  <c r="AW174" i="1"/>
  <c r="AZ174" i="1" s="1"/>
  <c r="BA165" i="1"/>
  <c r="AW156" i="1"/>
  <c r="AZ156" i="1" s="1"/>
  <c r="AZ154" i="1"/>
  <c r="BA154" i="1"/>
  <c r="AW152" i="1"/>
  <c r="BA152" i="1" s="1"/>
  <c r="BA147" i="1"/>
  <c r="BA143" i="1"/>
  <c r="AW106" i="1"/>
  <c r="AX106" i="1" s="1"/>
  <c r="AX84" i="1"/>
  <c r="AW5" i="1"/>
  <c r="AY5" i="1" s="1"/>
  <c r="AW180" i="1"/>
  <c r="AZ180" i="1" s="1"/>
  <c r="AW176" i="1"/>
  <c r="AY176" i="1" s="1"/>
  <c r="AZ172" i="1"/>
  <c r="AX167" i="1"/>
  <c r="AY165" i="1"/>
  <c r="AW162" i="1"/>
  <c r="AZ162" i="1" s="1"/>
  <c r="AW158" i="1"/>
  <c r="BA158" i="1" s="1"/>
  <c r="BA153" i="1"/>
  <c r="AW144" i="1"/>
  <c r="AZ144" i="1" s="1"/>
  <c r="AW117" i="1"/>
  <c r="AX117" i="1" s="1"/>
  <c r="AW110" i="1"/>
  <c r="AW97" i="1"/>
  <c r="AX97" i="1" s="1"/>
  <c r="AW86" i="1"/>
  <c r="BA86" i="1" s="1"/>
  <c r="AX86" i="1"/>
  <c r="BA48" i="1"/>
  <c r="AX203" i="1"/>
  <c r="AX197" i="1"/>
  <c r="AW175" i="1"/>
  <c r="AY172" i="1"/>
  <c r="AX165" i="1"/>
  <c r="AW157" i="1"/>
  <c r="AY157" i="1" s="1"/>
  <c r="AY154" i="1"/>
  <c r="AW142" i="1"/>
  <c r="AY142" i="1" s="1"/>
  <c r="AY139" i="1"/>
  <c r="AW136" i="1"/>
  <c r="AZ136" i="1" s="1"/>
  <c r="AW126" i="1"/>
  <c r="AY126" i="1" s="1"/>
  <c r="AZ99" i="1"/>
  <c r="BA99" i="1"/>
  <c r="AY99" i="1"/>
  <c r="AW66" i="1"/>
  <c r="AX28" i="1"/>
  <c r="BA28" i="1"/>
  <c r="AZ24" i="1"/>
  <c r="AW189" i="1"/>
  <c r="AZ189" i="1" s="1"/>
  <c r="AW186" i="1"/>
  <c r="AX186" i="1" s="1"/>
  <c r="AW182" i="1"/>
  <c r="AY182" i="1" s="1"/>
  <c r="AX173" i="1"/>
  <c r="AW168" i="1"/>
  <c r="AX168" i="1" s="1"/>
  <c r="AZ167" i="1"/>
  <c r="AW164" i="1"/>
  <c r="AZ164" i="1" s="1"/>
  <c r="AW150" i="1"/>
  <c r="AZ150" i="1" s="1"/>
  <c r="AW146" i="1"/>
  <c r="AZ141" i="1"/>
  <c r="AW137" i="1"/>
  <c r="AZ137" i="1" s="1"/>
  <c r="AX132" i="1"/>
  <c r="AZ132" i="1"/>
  <c r="AW128" i="1"/>
  <c r="AW119" i="1"/>
  <c r="AX119" i="1" s="1"/>
  <c r="AX91" i="1"/>
  <c r="AW23" i="1"/>
  <c r="AY23" i="1" s="1"/>
  <c r="AZ143" i="1"/>
  <c r="AW140" i="1"/>
  <c r="BA140" i="1" s="1"/>
  <c r="AW134" i="1"/>
  <c r="AY134" i="1" s="1"/>
  <c r="BA132" i="1"/>
  <c r="AW125" i="1"/>
  <c r="AZ125" i="1" s="1"/>
  <c r="AW123" i="1"/>
  <c r="AX123" i="1" s="1"/>
  <c r="AW107" i="1"/>
  <c r="AZ107" i="1" s="1"/>
  <c r="AZ105" i="1"/>
  <c r="BA105" i="1"/>
  <c r="AW103" i="1"/>
  <c r="AW100" i="1"/>
  <c r="AW95" i="1"/>
  <c r="AX95" i="1" s="1"/>
  <c r="AW75" i="1"/>
  <c r="AX72" i="1"/>
  <c r="AZ72" i="1"/>
  <c r="AY55" i="1"/>
  <c r="BA55" i="1"/>
  <c r="AW50" i="1"/>
  <c r="AX50" i="1" s="1"/>
  <c r="BA30" i="1"/>
  <c r="BA12" i="1"/>
  <c r="AX120" i="1"/>
  <c r="AZ120" i="1"/>
  <c r="AW118" i="1"/>
  <c r="AY118" i="1" s="1"/>
  <c r="AW96" i="1"/>
  <c r="AX82" i="1"/>
  <c r="AW57" i="1"/>
  <c r="AX57" i="1" s="1"/>
  <c r="AY37" i="1"/>
  <c r="AW32" i="1"/>
  <c r="AX32" i="1" s="1"/>
  <c r="AW14" i="1"/>
  <c r="AX14" i="1" s="1"/>
  <c r="AX143" i="1"/>
  <c r="AZ139" i="1"/>
  <c r="AY132" i="1"/>
  <c r="AW131" i="1"/>
  <c r="AY131" i="1" s="1"/>
  <c r="AW129" i="1"/>
  <c r="AX129" i="1" s="1"/>
  <c r="AW113" i="1"/>
  <c r="AY113" i="1" s="1"/>
  <c r="AW111" i="1"/>
  <c r="AX111" i="1"/>
  <c r="AY109" i="1"/>
  <c r="BA109" i="1"/>
  <c r="AW93" i="1"/>
  <c r="AW77" i="1"/>
  <c r="AY77" i="1" s="1"/>
  <c r="AW64" i="1"/>
  <c r="AW39" i="1"/>
  <c r="AX39" i="1" s="1"/>
  <c r="AX36" i="1"/>
  <c r="AZ36" i="1"/>
  <c r="AZ28" i="1"/>
  <c r="AX18" i="1"/>
  <c r="AX141" i="1"/>
  <c r="AW138" i="1"/>
  <c r="BA138" i="1" s="1"/>
  <c r="AW135" i="1"/>
  <c r="AX135" i="1"/>
  <c r="AW124" i="1"/>
  <c r="AZ124" i="1" s="1"/>
  <c r="AY122" i="1"/>
  <c r="BA84" i="1"/>
  <c r="AW59" i="1"/>
  <c r="AY59" i="1" s="1"/>
  <c r="AY28" i="1"/>
  <c r="AW21" i="1"/>
  <c r="AY21" i="1" s="1"/>
  <c r="AY10" i="1"/>
  <c r="AW98" i="1"/>
  <c r="AZ98" i="1" s="1"/>
  <c r="BA90" i="1"/>
  <c r="BA62" i="1"/>
  <c r="AW34" i="1"/>
  <c r="AY34" i="1" s="1"/>
  <c r="BA26" i="1"/>
  <c r="BA8" i="1"/>
  <c r="AW94" i="1"/>
  <c r="AX94" i="1" s="1"/>
  <c r="BA85" i="1"/>
  <c r="AY84" i="1"/>
  <c r="AW83" i="1"/>
  <c r="AZ83" i="1" s="1"/>
  <c r="AW81" i="1"/>
  <c r="AX81" i="1"/>
  <c r="BA79" i="1"/>
  <c r="AZ73" i="1"/>
  <c r="AW70" i="1"/>
  <c r="AW65" i="1"/>
  <c r="AZ65" i="1" s="1"/>
  <c r="AW63" i="1"/>
  <c r="AX63" i="1"/>
  <c r="AZ55" i="1"/>
  <c r="AW52" i="1"/>
  <c r="AY48" i="1"/>
  <c r="AW47" i="1"/>
  <c r="AZ47" i="1" s="1"/>
  <c r="AW45" i="1"/>
  <c r="AX45" i="1" s="1"/>
  <c r="AY43" i="1"/>
  <c r="BA43" i="1"/>
  <c r="AW41" i="1"/>
  <c r="AY41" i="1" s="1"/>
  <c r="AZ37" i="1"/>
  <c r="BA36" i="1"/>
  <c r="AY30" i="1"/>
  <c r="AW27" i="1"/>
  <c r="AY25" i="1"/>
  <c r="BA25" i="1"/>
  <c r="AW16" i="1"/>
  <c r="AY16" i="1" s="1"/>
  <c r="AY12" i="1"/>
  <c r="AW11" i="1"/>
  <c r="AZ11" i="1" s="1"/>
  <c r="AW9" i="1"/>
  <c r="AX9" i="1" s="1"/>
  <c r="BA7" i="1"/>
  <c r="AZ95" i="1"/>
  <c r="AW92" i="1"/>
  <c r="BA92" i="1" s="1"/>
  <c r="AW89" i="1"/>
  <c r="AY89" i="1" s="1"/>
  <c r="AX85" i="1"/>
  <c r="AY74" i="1"/>
  <c r="BA68" i="1"/>
  <c r="AY20" i="1"/>
  <c r="AX99" i="1"/>
  <c r="AW88" i="1"/>
  <c r="AY88" i="1" s="1"/>
  <c r="AW87" i="1"/>
  <c r="BA87" i="1" s="1"/>
  <c r="AX83" i="1"/>
  <c r="BA78" i="1"/>
  <c r="AY72" i="1"/>
  <c r="AW71" i="1"/>
  <c r="AZ71" i="1" s="1"/>
  <c r="AW69" i="1"/>
  <c r="AX69" i="1" s="1"/>
  <c r="BA67" i="1"/>
  <c r="AX65" i="1"/>
  <c r="BA60" i="1"/>
  <c r="AW53" i="1"/>
  <c r="AW51" i="1"/>
  <c r="AX51" i="1" s="1"/>
  <c r="AY36" i="1"/>
  <c r="AZ35" i="1"/>
  <c r="AW33" i="1"/>
  <c r="AX33" i="1" s="1"/>
  <c r="AY31" i="1"/>
  <c r="BA31" i="1"/>
  <c r="AW29" i="1"/>
  <c r="AX29" i="1" s="1"/>
  <c r="AZ25" i="1"/>
  <c r="AW22" i="1"/>
  <c r="AY22" i="1" s="1"/>
  <c r="AX20" i="1"/>
  <c r="AY18" i="1"/>
  <c r="AW15" i="1"/>
  <c r="AX15" i="1" s="1"/>
  <c r="AW4" i="1"/>
  <c r="BA4" i="1" s="1"/>
  <c r="BC213" i="3" l="1"/>
  <c r="AZ213" i="3"/>
  <c r="BB161" i="3"/>
  <c r="BA179" i="3"/>
  <c r="BA88" i="3"/>
  <c r="BB79" i="3"/>
  <c r="BB199" i="3"/>
  <c r="BA213" i="3"/>
  <c r="BC29" i="3"/>
  <c r="BC192" i="3"/>
  <c r="BB179" i="3"/>
  <c r="BB87" i="3"/>
  <c r="AZ211" i="3"/>
  <c r="BB96" i="3"/>
  <c r="BB21" i="3"/>
  <c r="BA21" i="3"/>
  <c r="BC21" i="3"/>
  <c r="BC223" i="3"/>
  <c r="BA10" i="3"/>
  <c r="BA136" i="3"/>
  <c r="BB192" i="3"/>
  <c r="BC53" i="3"/>
  <c r="AZ219" i="3"/>
  <c r="BA175" i="3"/>
  <c r="BC228" i="3"/>
  <c r="BB228" i="3"/>
  <c r="BA192" i="3"/>
  <c r="BC175" i="3"/>
  <c r="BB175" i="3"/>
  <c r="BC101" i="3"/>
  <c r="BB223" i="3"/>
  <c r="BB148" i="3"/>
  <c r="BB164" i="3"/>
  <c r="BB103" i="3"/>
  <c r="AZ103" i="3"/>
  <c r="AZ14" i="3"/>
  <c r="BA103" i="3"/>
  <c r="BA188" i="3"/>
  <c r="AZ164" i="3"/>
  <c r="AZ115" i="3"/>
  <c r="BC229" i="3"/>
  <c r="BC196" i="3"/>
  <c r="BA164" i="3"/>
  <c r="BC170" i="3"/>
  <c r="AZ188" i="3"/>
  <c r="BB170" i="3"/>
  <c r="BA115" i="3"/>
  <c r="AZ34" i="3"/>
  <c r="BA40" i="3"/>
  <c r="BA196" i="3"/>
  <c r="AZ190" i="3"/>
  <c r="BB190" i="3"/>
  <c r="AZ40" i="3"/>
  <c r="AZ196" i="3"/>
  <c r="BB188" i="3"/>
  <c r="AZ125" i="3"/>
  <c r="BC115" i="3"/>
  <c r="BC40" i="3"/>
  <c r="AZ207" i="3"/>
  <c r="AZ187" i="3"/>
  <c r="BC10" i="3"/>
  <c r="BB151" i="3"/>
  <c r="BB88" i="3"/>
  <c r="BA93" i="3"/>
  <c r="BC27" i="3"/>
  <c r="BA23" i="3"/>
  <c r="BA113" i="3"/>
  <c r="BB14" i="3"/>
  <c r="AZ161" i="3"/>
  <c r="BA171" i="3"/>
  <c r="AZ93" i="3"/>
  <c r="BA53" i="3"/>
  <c r="BA229" i="3"/>
  <c r="AZ50" i="3"/>
  <c r="BA209" i="3"/>
  <c r="BC171" i="3"/>
  <c r="BB209" i="3"/>
  <c r="AZ171" i="3"/>
  <c r="BA89" i="3"/>
  <c r="BB116" i="3"/>
  <c r="BB78" i="3"/>
  <c r="BA49" i="3"/>
  <c r="BA204" i="3"/>
  <c r="AZ29" i="3"/>
  <c r="BC185" i="3"/>
  <c r="BC204" i="3"/>
  <c r="BB83" i="3"/>
  <c r="BA99" i="3"/>
  <c r="AZ111" i="3"/>
  <c r="AZ89" i="3"/>
  <c r="BA24" i="3"/>
  <c r="BA205" i="3"/>
  <c r="BA161" i="3"/>
  <c r="BB92" i="3"/>
  <c r="BC87" i="3"/>
  <c r="BB10" i="3"/>
  <c r="BC155" i="3"/>
  <c r="BC68" i="3"/>
  <c r="BC187" i="3"/>
  <c r="BA189" i="3"/>
  <c r="BA177" i="3"/>
  <c r="AZ130" i="3"/>
  <c r="BA98" i="3"/>
  <c r="BA92" i="3"/>
  <c r="BC99" i="3"/>
  <c r="BA228" i="3"/>
  <c r="AZ199" i="3"/>
  <c r="BC211" i="3"/>
  <c r="BB211" i="3"/>
  <c r="AZ209" i="3"/>
  <c r="AZ149" i="3"/>
  <c r="BA143" i="3"/>
  <c r="BB220" i="3"/>
  <c r="BB229" i="3"/>
  <c r="BC227" i="3"/>
  <c r="BA119" i="3"/>
  <c r="AZ96" i="3"/>
  <c r="AZ200" i="3"/>
  <c r="BB224" i="3"/>
  <c r="BA195" i="3"/>
  <c r="BC224" i="3"/>
  <c r="BC127" i="3"/>
  <c r="BA132" i="3"/>
  <c r="BB104" i="3"/>
  <c r="AZ104" i="3"/>
  <c r="BA85" i="3"/>
  <c r="BA111" i="3"/>
  <c r="AZ97" i="3"/>
  <c r="BC61" i="3"/>
  <c r="BB111" i="3"/>
  <c r="BB122" i="3"/>
  <c r="AZ41" i="3"/>
  <c r="BC73" i="3"/>
  <c r="BA19" i="3"/>
  <c r="BB207" i="3"/>
  <c r="BB165" i="3"/>
  <c r="AZ165" i="3"/>
  <c r="AZ18" i="3"/>
  <c r="BC205" i="3"/>
  <c r="BA15" i="3"/>
  <c r="BC15" i="3"/>
  <c r="BA224" i="3"/>
  <c r="BB195" i="3"/>
  <c r="BA197" i="3"/>
  <c r="BA80" i="3"/>
  <c r="AZ80" i="3"/>
  <c r="BC219" i="3"/>
  <c r="BB33" i="3"/>
  <c r="BA183" i="3"/>
  <c r="AZ217" i="3"/>
  <c r="AZ195" i="3"/>
  <c r="BB160" i="3"/>
  <c r="AZ167" i="3"/>
  <c r="BC109" i="3"/>
  <c r="BC160" i="3"/>
  <c r="BC118" i="3"/>
  <c r="BA222" i="3"/>
  <c r="BB227" i="3"/>
  <c r="AZ154" i="3"/>
  <c r="BC146" i="3"/>
  <c r="AZ155" i="3"/>
  <c r="BA130" i="3"/>
  <c r="BC111" i="3"/>
  <c r="BA41" i="3"/>
  <c r="BC41" i="3"/>
  <c r="BC31" i="3"/>
  <c r="AZ27" i="3"/>
  <c r="BA16" i="3"/>
  <c r="BB19" i="3"/>
  <c r="BB219" i="3"/>
  <c r="AZ33" i="3"/>
  <c r="AZ183" i="3"/>
  <c r="BB183" i="3"/>
  <c r="AZ224" i="3"/>
  <c r="BC189" i="3"/>
  <c r="AZ142" i="3"/>
  <c r="BA146" i="3"/>
  <c r="AZ146" i="3"/>
  <c r="AZ74" i="3"/>
  <c r="AZ81" i="3"/>
  <c r="BB13" i="3"/>
  <c r="BC50" i="3"/>
  <c r="BA207" i="3"/>
  <c r="AZ87" i="3"/>
  <c r="BC23" i="3"/>
  <c r="BB221" i="3"/>
  <c r="BA221" i="3"/>
  <c r="BC210" i="3"/>
  <c r="AZ206" i="3"/>
  <c r="BB206" i="3"/>
  <c r="BC134" i="3"/>
  <c r="BB134" i="3"/>
  <c r="AZ158" i="3"/>
  <c r="AZ214" i="3"/>
  <c r="BB214" i="3"/>
  <c r="BB225" i="3"/>
  <c r="BA225" i="3"/>
  <c r="BB177" i="3"/>
  <c r="AZ177" i="3"/>
  <c r="BC217" i="3"/>
  <c r="BC202" i="3"/>
  <c r="BB143" i="3"/>
  <c r="AZ143" i="3"/>
  <c r="BB147" i="3"/>
  <c r="AZ147" i="3"/>
  <c r="BC131" i="3"/>
  <c r="BC157" i="3"/>
  <c r="BB157" i="3"/>
  <c r="BC138" i="3"/>
  <c r="BB138" i="3"/>
  <c r="BA70" i="3"/>
  <c r="BB70" i="3"/>
  <c r="BC105" i="3"/>
  <c r="BB133" i="3"/>
  <c r="BC133" i="3"/>
  <c r="BC83" i="3"/>
  <c r="BB38" i="3"/>
  <c r="BC38" i="3"/>
  <c r="BC90" i="3"/>
  <c r="AZ90" i="3"/>
  <c r="BB90" i="3"/>
  <c r="BC82" i="3"/>
  <c r="AZ82" i="3"/>
  <c r="BB82" i="3"/>
  <c r="BB123" i="3"/>
  <c r="AZ123" i="3"/>
  <c r="BA97" i="3"/>
  <c r="BC98" i="3"/>
  <c r="AZ98" i="3"/>
  <c r="BB98" i="3"/>
  <c r="BC32" i="3"/>
  <c r="AZ32" i="3"/>
  <c r="BC67" i="3"/>
  <c r="BB67" i="3"/>
  <c r="BA67" i="3"/>
  <c r="AZ67" i="3"/>
  <c r="AZ49" i="3"/>
  <c r="AZ69" i="3"/>
  <c r="BB159" i="3"/>
  <c r="AZ159" i="3"/>
  <c r="BA66" i="3"/>
  <c r="BC110" i="3"/>
  <c r="BB110" i="3"/>
  <c r="AZ110" i="3"/>
  <c r="AZ112" i="3"/>
  <c r="BC112" i="3"/>
  <c r="AZ124" i="3"/>
  <c r="BC124" i="3"/>
  <c r="BC47" i="3"/>
  <c r="BB47" i="3"/>
  <c r="AZ77" i="3"/>
  <c r="AZ45" i="3"/>
  <c r="BC45" i="3"/>
  <c r="BA26" i="3"/>
  <c r="BC26" i="3"/>
  <c r="AZ61" i="3"/>
  <c r="BB48" i="3"/>
  <c r="BA48" i="3"/>
  <c r="AZ48" i="3"/>
  <c r="BA38" i="3"/>
  <c r="BC71" i="3"/>
  <c r="BB71" i="3"/>
  <c r="AZ71" i="3"/>
  <c r="BA71" i="3"/>
  <c r="BC37" i="3"/>
  <c r="AZ37" i="3"/>
  <c r="BB52" i="3"/>
  <c r="BA52" i="3"/>
  <c r="AZ52" i="3"/>
  <c r="BC24" i="3"/>
  <c r="BB24" i="3"/>
  <c r="BC13" i="3"/>
  <c r="BA13" i="3"/>
  <c r="AZ13" i="3"/>
  <c r="BB66" i="3"/>
  <c r="BB135" i="3"/>
  <c r="AZ135" i="3"/>
  <c r="BC140" i="3"/>
  <c r="AZ140" i="3"/>
  <c r="AZ120" i="3"/>
  <c r="BC120" i="3"/>
  <c r="BB120" i="3"/>
  <c r="BA62" i="3"/>
  <c r="BC62" i="3"/>
  <c r="BB62" i="3"/>
  <c r="BC144" i="3"/>
  <c r="AZ144" i="3"/>
  <c r="BB129" i="3"/>
  <c r="BC129" i="3"/>
  <c r="BA124" i="3"/>
  <c r="BB43" i="3"/>
  <c r="BC86" i="3"/>
  <c r="AZ86" i="3"/>
  <c r="BB86" i="3"/>
  <c r="BB126" i="3"/>
  <c r="BC92" i="3"/>
  <c r="AZ47" i="3"/>
  <c r="AZ43" i="3"/>
  <c r="BC25" i="3"/>
  <c r="BA25" i="3"/>
  <c r="AZ25" i="3"/>
  <c r="BC12" i="3"/>
  <c r="BB12" i="3"/>
  <c r="AZ12" i="3"/>
  <c r="AZ42" i="3"/>
  <c r="BC42" i="3"/>
  <c r="BB61" i="3"/>
  <c r="BB11" i="3"/>
  <c r="BA11" i="3"/>
  <c r="BC77" i="3"/>
  <c r="BC55" i="3"/>
  <c r="BB55" i="3"/>
  <c r="BA55" i="3"/>
  <c r="AZ55" i="3"/>
  <c r="BC69" i="3"/>
  <c r="BB68" i="3"/>
  <c r="BA68" i="3"/>
  <c r="AZ68" i="3"/>
  <c r="AZ9" i="3"/>
  <c r="BC9" i="3"/>
  <c r="BA9" i="3"/>
  <c r="AZ11" i="3"/>
  <c r="BC11" i="3"/>
  <c r="BB139" i="3"/>
  <c r="AZ139" i="3"/>
  <c r="BA139" i="3"/>
  <c r="BC84" i="3"/>
  <c r="BB117" i="3"/>
  <c r="BB77" i="3"/>
  <c r="BC89" i="3"/>
  <c r="BC46" i="3"/>
  <c r="BB8" i="3"/>
  <c r="BC8" i="3"/>
  <c r="AZ8" i="3"/>
  <c r="BB60" i="3"/>
  <c r="BA60" i="3"/>
  <c r="AZ60" i="3"/>
  <c r="BC20" i="3"/>
  <c r="BA20" i="3"/>
  <c r="AZ20" i="3"/>
  <c r="BB7" i="3"/>
  <c r="BA7" i="3"/>
  <c r="AZ46" i="3"/>
  <c r="BC5" i="3"/>
  <c r="AZ5" i="3"/>
  <c r="BA5" i="3"/>
  <c r="BC66" i="3"/>
  <c r="BC145" i="3"/>
  <c r="BB145" i="3"/>
  <c r="BB217" i="3"/>
  <c r="BA217" i="3"/>
  <c r="AZ83" i="3"/>
  <c r="BA83" i="3"/>
  <c r="AZ66" i="3"/>
  <c r="BB35" i="3"/>
  <c r="BC35" i="3"/>
  <c r="BC100" i="3"/>
  <c r="BA77" i="3"/>
  <c r="BA45" i="3"/>
  <c r="AZ84" i="3"/>
  <c r="BC108" i="3"/>
  <c r="BA43" i="3"/>
  <c r="BC63" i="3"/>
  <c r="BB63" i="3"/>
  <c r="BB36" i="3"/>
  <c r="BA36" i="3"/>
  <c r="AZ36" i="3"/>
  <c r="BB4" i="3"/>
  <c r="BC4" i="3"/>
  <c r="AZ4" i="3"/>
  <c r="BC28" i="3"/>
  <c r="BA28" i="3"/>
  <c r="AZ28" i="3"/>
  <c r="BB42" i="3"/>
  <c r="BA47" i="3"/>
  <c r="AZ38" i="3"/>
  <c r="BB58" i="3"/>
  <c r="BA8" i="3"/>
  <c r="BB163" i="3"/>
  <c r="BC162" i="3"/>
  <c r="BB162" i="3"/>
  <c r="BC137" i="3"/>
  <c r="BB137" i="3"/>
  <c r="BB140" i="3"/>
  <c r="BA159" i="3"/>
  <c r="AZ132" i="3"/>
  <c r="BC132" i="3"/>
  <c r="BC102" i="3"/>
  <c r="BB102" i="3"/>
  <c r="AZ102" i="3"/>
  <c r="AZ221" i="3"/>
  <c r="BA202" i="3"/>
  <c r="BC168" i="3"/>
  <c r="BB168" i="3"/>
  <c r="BA112" i="3"/>
  <c r="BA162" i="3"/>
  <c r="AZ226" i="3"/>
  <c r="BB226" i="3"/>
  <c r="BA193" i="3"/>
  <c r="BA168" i="3"/>
  <c r="BC154" i="3"/>
  <c r="BB154" i="3"/>
  <c r="BB150" i="3"/>
  <c r="BA150" i="3"/>
  <c r="AZ160" i="3"/>
  <c r="AZ137" i="3"/>
  <c r="AZ152" i="3"/>
  <c r="BA102" i="3"/>
  <c r="BB112" i="3"/>
  <c r="BA108" i="3"/>
  <c r="BA163" i="3"/>
  <c r="BB127" i="3"/>
  <c r="AZ127" i="3"/>
  <c r="BC114" i="3"/>
  <c r="BB114" i="3"/>
  <c r="AZ114" i="3"/>
  <c r="BA138" i="3"/>
  <c r="AZ119" i="3"/>
  <c r="BB119" i="3"/>
  <c r="BC94" i="3"/>
  <c r="AZ94" i="3"/>
  <c r="BB94" i="3"/>
  <c r="BC81" i="3"/>
  <c r="AZ62" i="3"/>
  <c r="BB130" i="3"/>
  <c r="AZ85" i="3"/>
  <c r="AZ73" i="3"/>
  <c r="BC52" i="3"/>
  <c r="BA137" i="3"/>
  <c r="BA73" i="3"/>
  <c r="BC39" i="3"/>
  <c r="BB39" i="3"/>
  <c r="BA39" i="3"/>
  <c r="BA105" i="3"/>
  <c r="AZ57" i="3"/>
  <c r="BC70" i="3"/>
  <c r="BA35" i="3"/>
  <c r="AZ65" i="3"/>
  <c r="BB44" i="3"/>
  <c r="BA44" i="3"/>
  <c r="AZ31" i="3"/>
  <c r="BC59" i="3"/>
  <c r="BB59" i="3"/>
  <c r="AZ39" i="3"/>
  <c r="AZ44" i="3"/>
  <c r="AZ7" i="3"/>
  <c r="BA63" i="3"/>
  <c r="BC7" i="3"/>
  <c r="BC163" i="3"/>
  <c r="BB158" i="3"/>
  <c r="BA158" i="3"/>
  <c r="BB131" i="3"/>
  <c r="AZ131" i="3"/>
  <c r="BA145" i="3"/>
  <c r="AZ225" i="3"/>
  <c r="BA206" i="3"/>
  <c r="BA144" i="3"/>
  <c r="BB156" i="3"/>
  <c r="BB84" i="3"/>
  <c r="BC117" i="3"/>
  <c r="AZ117" i="3"/>
  <c r="AZ222" i="3"/>
  <c r="BB222" i="3"/>
  <c r="BB185" i="3"/>
  <c r="AZ185" i="3"/>
  <c r="BC221" i="3"/>
  <c r="BA214" i="3"/>
  <c r="BC226" i="3"/>
  <c r="BC222" i="3"/>
  <c r="BB118" i="3"/>
  <c r="BA118" i="3"/>
  <c r="BC135" i="3"/>
  <c r="BC159" i="3"/>
  <c r="BA140" i="3"/>
  <c r="AZ162" i="3"/>
  <c r="BC166" i="3"/>
  <c r="AZ166" i="3"/>
  <c r="BB167" i="3"/>
  <c r="BC142" i="3"/>
  <c r="BB142" i="3"/>
  <c r="BA142" i="3"/>
  <c r="BA90" i="3"/>
  <c r="BB108" i="3"/>
  <c r="AZ150" i="3"/>
  <c r="BA78" i="3"/>
  <c r="BA155" i="3"/>
  <c r="BC106" i="3"/>
  <c r="BB106" i="3"/>
  <c r="AZ106" i="3"/>
  <c r="AZ100" i="3"/>
  <c r="BC136" i="3"/>
  <c r="AZ136" i="3"/>
  <c r="BA157" i="3"/>
  <c r="BB109" i="3"/>
  <c r="BA117" i="3"/>
  <c r="BA81" i="3"/>
  <c r="BA133" i="3"/>
  <c r="BC96" i="3"/>
  <c r="BA69" i="3"/>
  <c r="BC104" i="3"/>
  <c r="BC88" i="3"/>
  <c r="BC57" i="3"/>
  <c r="BB57" i="3"/>
  <c r="BA18" i="3"/>
  <c r="BC18" i="3"/>
  <c r="BC75" i="3"/>
  <c r="BB75" i="3"/>
  <c r="BA75" i="3"/>
  <c r="AZ75" i="3"/>
  <c r="BC78" i="3"/>
  <c r="BC51" i="3"/>
  <c r="BB51" i="3"/>
  <c r="BA51" i="3"/>
  <c r="AZ51" i="3"/>
  <c r="BB18" i="3"/>
  <c r="BC65" i="3"/>
  <c r="BB65" i="3"/>
  <c r="BB76" i="3"/>
  <c r="BA76" i="3"/>
  <c r="AZ76" i="3"/>
  <c r="BB49" i="3"/>
  <c r="BA14" i="3"/>
  <c r="BA32" i="3"/>
  <c r="AZ19" i="3"/>
  <c r="BB28" i="3"/>
  <c r="BB27" i="3"/>
  <c r="BA59" i="3"/>
  <c r="BC19" i="3"/>
  <c r="BB5" i="3"/>
  <c r="AZ210" i="3"/>
  <c r="BB210" i="3"/>
  <c r="BB173" i="3"/>
  <c r="AZ173" i="3"/>
  <c r="BB169" i="3"/>
  <c r="AZ169" i="3"/>
  <c r="BC141" i="3"/>
  <c r="BB141" i="3"/>
  <c r="BA141" i="3"/>
  <c r="AZ202" i="3"/>
  <c r="BB202" i="3"/>
  <c r="BB197" i="3"/>
  <c r="AZ197" i="3"/>
  <c r="AZ145" i="3"/>
  <c r="BA58" i="3"/>
  <c r="BC58" i="3"/>
  <c r="BB193" i="3"/>
  <c r="AZ193" i="3"/>
  <c r="BA173" i="3"/>
  <c r="BA126" i="3"/>
  <c r="AZ156" i="3"/>
  <c r="BC156" i="3"/>
  <c r="BC139" i="3"/>
  <c r="AZ134" i="3"/>
  <c r="BA54" i="3"/>
  <c r="BB54" i="3"/>
  <c r="AZ105" i="3"/>
  <c r="AZ116" i="3"/>
  <c r="BC116" i="3"/>
  <c r="BA120" i="3"/>
  <c r="AZ198" i="3"/>
  <c r="BC198" i="3"/>
  <c r="BB189" i="3"/>
  <c r="AZ189" i="3"/>
  <c r="AZ227" i="3"/>
  <c r="AZ218" i="3"/>
  <c r="BB218" i="3"/>
  <c r="BB181" i="3"/>
  <c r="AZ181" i="3"/>
  <c r="BC181" i="3"/>
  <c r="BC214" i="3"/>
  <c r="BA218" i="3"/>
  <c r="BA169" i="3"/>
  <c r="BC206" i="3"/>
  <c r="BA210" i="3"/>
  <c r="BB198" i="3"/>
  <c r="BA152" i="3"/>
  <c r="BB132" i="3"/>
  <c r="BC158" i="3"/>
  <c r="BC150" i="3"/>
  <c r="BA167" i="3"/>
  <c r="BA114" i="3"/>
  <c r="BC152" i="3"/>
  <c r="BC123" i="3"/>
  <c r="BA147" i="3"/>
  <c r="BC126" i="3"/>
  <c r="BA100" i="3"/>
  <c r="BA74" i="3"/>
  <c r="BB146" i="3"/>
  <c r="BA131" i="3"/>
  <c r="BA135" i="3"/>
  <c r="BB124" i="3"/>
  <c r="AZ109" i="3"/>
  <c r="BC80" i="3"/>
  <c r="AZ54" i="3"/>
  <c r="BB113" i="3"/>
  <c r="BC60" i="3"/>
  <c r="BA50" i="3"/>
  <c r="BC97" i="3"/>
  <c r="BA129" i="3"/>
  <c r="BC93" i="3"/>
  <c r="BA101" i="3"/>
  <c r="BA79" i="3"/>
  <c r="AZ79" i="3"/>
  <c r="AZ101" i="3"/>
  <c r="BC85" i="3"/>
  <c r="BB56" i="3"/>
  <c r="BA56" i="3"/>
  <c r="AZ56" i="3"/>
  <c r="BB31" i="3"/>
  <c r="BC17" i="3"/>
  <c r="BA17" i="3"/>
  <c r="AZ17" i="3"/>
  <c r="BB72" i="3"/>
  <c r="BA72" i="3"/>
  <c r="AZ72" i="3"/>
  <c r="BB46" i="3"/>
  <c r="BA46" i="3"/>
  <c r="BB26" i="3"/>
  <c r="BB17" i="3"/>
  <c r="BB64" i="3"/>
  <c r="BA64" i="3"/>
  <c r="AZ64" i="3"/>
  <c r="BA42" i="3"/>
  <c r="AZ26" i="3"/>
  <c r="BC74" i="3"/>
  <c r="AZ53" i="3"/>
  <c r="BC16" i="3"/>
  <c r="BB16" i="3"/>
  <c r="BC54" i="3"/>
  <c r="BB32" i="3"/>
  <c r="BB45" i="3"/>
  <c r="BA4" i="3"/>
  <c r="AZ17" i="1"/>
  <c r="BA134" i="1"/>
  <c r="BA159" i="1"/>
  <c r="AX147" i="1"/>
  <c r="AY35" i="1"/>
  <c r="BA224" i="1"/>
  <c r="AZ213" i="1"/>
  <c r="AZ219" i="1"/>
  <c r="AY295" i="1"/>
  <c r="AY304" i="1"/>
  <c r="AZ242" i="1"/>
  <c r="BA366" i="1"/>
  <c r="BA339" i="1"/>
  <c r="AY17" i="1"/>
  <c r="AY351" i="1"/>
  <c r="AY90" i="1"/>
  <c r="BA61" i="1"/>
  <c r="AY108" i="1"/>
  <c r="AX10" i="1"/>
  <c r="AY307" i="1"/>
  <c r="AZ91" i="1"/>
  <c r="AZ101" i="1"/>
  <c r="AX24" i="1"/>
  <c r="AX241" i="1"/>
  <c r="AY219" i="1"/>
  <c r="AX73" i="1"/>
  <c r="AY115" i="1"/>
  <c r="AY312" i="1"/>
  <c r="AX237" i="1"/>
  <c r="BA283" i="1"/>
  <c r="AY327" i="1"/>
  <c r="AY357" i="1"/>
  <c r="AX366" i="1"/>
  <c r="AY353" i="1"/>
  <c r="AY166" i="1"/>
  <c r="AX177" i="1"/>
  <c r="AZ49" i="1"/>
  <c r="AZ121" i="1"/>
  <c r="AX178" i="1"/>
  <c r="AY79" i="1"/>
  <c r="AY228" i="1"/>
  <c r="AZ157" i="1"/>
  <c r="AZ166" i="1"/>
  <c r="BA49" i="1"/>
  <c r="AZ19" i="1"/>
  <c r="AY114" i="1"/>
  <c r="AY24" i="1"/>
  <c r="AY159" i="1"/>
  <c r="AX35" i="1"/>
  <c r="AY49" i="1"/>
  <c r="AY40" i="1"/>
  <c r="AY121" i="1"/>
  <c r="BA194" i="1"/>
  <c r="AX236" i="1"/>
  <c r="BA73" i="1"/>
  <c r="AY378" i="1"/>
  <c r="BA307" i="1"/>
  <c r="AZ370" i="1"/>
  <c r="AX290" i="1"/>
  <c r="AZ13" i="1"/>
  <c r="BA327" i="1"/>
  <c r="BA178" i="1"/>
  <c r="AY6" i="1"/>
  <c r="AY67" i="1"/>
  <c r="AZ159" i="1"/>
  <c r="AZ237" i="1"/>
  <c r="AZ79" i="1"/>
  <c r="BA121" i="1"/>
  <c r="AZ241" i="1"/>
  <c r="BA120" i="1"/>
  <c r="BA19" i="1"/>
  <c r="AY101" i="1"/>
  <c r="BA91" i="1"/>
  <c r="BA177" i="1"/>
  <c r="BA160" i="1"/>
  <c r="BA242" i="1"/>
  <c r="BA6" i="1"/>
  <c r="BA50" i="1"/>
  <c r="AX101" i="1"/>
  <c r="BA127" i="1"/>
  <c r="AY19" i="1"/>
  <c r="AZ178" i="1"/>
  <c r="BA167" i="1"/>
  <c r="AZ160" i="1"/>
  <c r="BA241" i="1"/>
  <c r="BA236" i="1"/>
  <c r="AX289" i="1"/>
  <c r="AY265" i="1"/>
  <c r="AX323" i="1"/>
  <c r="AY306" i="1"/>
  <c r="AZ301" i="1"/>
  <c r="BA266" i="1"/>
  <c r="AY370" i="1"/>
  <c r="AZ335" i="1"/>
  <c r="AZ127" i="1"/>
  <c r="AX327" i="1"/>
  <c r="AY160" i="1"/>
  <c r="AX184" i="1"/>
  <c r="AZ82" i="1"/>
  <c r="BA329" i="1"/>
  <c r="AX133" i="1"/>
  <c r="AZ41" i="1"/>
  <c r="AZ228" i="1"/>
  <c r="BA203" i="1"/>
  <c r="AY198" i="1"/>
  <c r="AX274" i="1"/>
  <c r="AX301" i="1"/>
  <c r="BA290" i="1"/>
  <c r="BA274" i="1"/>
  <c r="AY336" i="1"/>
  <c r="AY363" i="1"/>
  <c r="AX364" i="1"/>
  <c r="BA316" i="1"/>
  <c r="BA322" i="1"/>
  <c r="AY329" i="1"/>
  <c r="AX336" i="1"/>
  <c r="AX171" i="1"/>
  <c r="AX166" i="1"/>
  <c r="AZ232" i="1"/>
  <c r="AY127" i="1"/>
  <c r="AZ7" i="1"/>
  <c r="BA42" i="1"/>
  <c r="AZ29" i="1"/>
  <c r="BA46" i="1"/>
  <c r="AY46" i="1"/>
  <c r="AY82" i="1"/>
  <c r="BA114" i="1"/>
  <c r="AZ133" i="1"/>
  <c r="AZ119" i="1"/>
  <c r="BA133" i="1"/>
  <c r="AY155" i="1"/>
  <c r="AX183" i="1"/>
  <c r="AY183" i="1"/>
  <c r="AY236" i="1"/>
  <c r="AZ192" i="1"/>
  <c r="AZ252" i="1"/>
  <c r="BA265" i="1"/>
  <c r="AY296" i="1"/>
  <c r="AY342" i="1"/>
  <c r="AX194" i="1"/>
  <c r="AY315" i="1"/>
  <c r="BA360" i="1"/>
  <c r="AX360" i="1"/>
  <c r="AX346" i="1"/>
  <c r="BA364" i="1"/>
  <c r="AX207" i="1"/>
  <c r="AX363" i="1"/>
  <c r="AZ184" i="1"/>
  <c r="AY92" i="1"/>
  <c r="AY381" i="1"/>
  <c r="AZ322" i="1"/>
  <c r="AX42" i="1"/>
  <c r="BA13" i="1"/>
  <c r="BA14" i="1"/>
  <c r="AX89" i="1"/>
  <c r="AX46" i="1"/>
  <c r="AZ115" i="1"/>
  <c r="AX155" i="1"/>
  <c r="AZ188" i="1"/>
  <c r="AZ114" i="1"/>
  <c r="AZ220" i="1"/>
  <c r="AZ199" i="1"/>
  <c r="AX347" i="1"/>
  <c r="AY345" i="1"/>
  <c r="BA365" i="1"/>
  <c r="BA347" i="1"/>
  <c r="BA335" i="1"/>
  <c r="BA345" i="1"/>
  <c r="AZ85" i="1"/>
  <c r="AX345" i="1"/>
  <c r="BA207" i="1"/>
  <c r="AZ238" i="1"/>
  <c r="AZ201" i="1"/>
  <c r="AZ337" i="1"/>
  <c r="AY7" i="1"/>
  <c r="AY13" i="1"/>
  <c r="BA37" i="1"/>
  <c r="AZ155" i="1"/>
  <c r="AZ253" i="1"/>
  <c r="AY207" i="1"/>
  <c r="BA115" i="1"/>
  <c r="AX311" i="1"/>
  <c r="AZ376" i="1"/>
  <c r="AY365" i="1"/>
  <c r="AX348" i="1"/>
  <c r="BA336" i="1"/>
  <c r="AY148" i="1"/>
  <c r="AZ31" i="1"/>
  <c r="AX243" i="1"/>
  <c r="AY141" i="1"/>
  <c r="AX185" i="1"/>
  <c r="AX44" i="1"/>
  <c r="BA333" i="1"/>
  <c r="AX315" i="1"/>
  <c r="AZ61" i="1"/>
  <c r="BA195" i="1"/>
  <c r="BA210" i="1"/>
  <c r="AX17" i="1"/>
  <c r="AY38" i="1"/>
  <c r="AX221" i="1"/>
  <c r="AY318" i="1"/>
  <c r="BA170" i="1"/>
  <c r="AY382" i="1"/>
  <c r="AZ170" i="1"/>
  <c r="BA171" i="1"/>
  <c r="AZ206" i="1"/>
  <c r="AZ282" i="1"/>
  <c r="AY330" i="1"/>
  <c r="AY263" i="1"/>
  <c r="AY341" i="1"/>
  <c r="AZ374" i="1"/>
  <c r="BA315" i="1"/>
  <c r="AX339" i="1"/>
  <c r="AX122" i="1"/>
  <c r="AY210" i="1"/>
  <c r="AZ190" i="1"/>
  <c r="BA113" i="1"/>
  <c r="BA270" i="1"/>
  <c r="AZ326" i="1"/>
  <c r="BA44" i="1"/>
  <c r="AX182" i="1"/>
  <c r="AZ149" i="1"/>
  <c r="BA162" i="1"/>
  <c r="AY174" i="1"/>
  <c r="AY234" i="1"/>
  <c r="AX365" i="1"/>
  <c r="AY289" i="1"/>
  <c r="AZ304" i="1"/>
  <c r="BA382" i="1"/>
  <c r="AZ352" i="1"/>
  <c r="AX231" i="1"/>
  <c r="BA190" i="1"/>
  <c r="AZ67" i="1"/>
  <c r="AY290" i="1"/>
  <c r="BA228" i="1"/>
  <c r="AY149" i="1"/>
  <c r="AY54" i="1"/>
  <c r="AY57" i="1"/>
  <c r="BA23" i="1"/>
  <c r="AY162" i="1"/>
  <c r="AY56" i="1"/>
  <c r="AZ54" i="1"/>
  <c r="AY171" i="1"/>
  <c r="AX98" i="1"/>
  <c r="BA18" i="1"/>
  <c r="BA54" i="1"/>
  <c r="BA41" i="1"/>
  <c r="AZ60" i="1"/>
  <c r="AY190" i="1"/>
  <c r="BA185" i="1"/>
  <c r="AZ130" i="1"/>
  <c r="BA189" i="1"/>
  <c r="AX210" i="1"/>
  <c r="AX251" i="1"/>
  <c r="AY192" i="1"/>
  <c r="BA221" i="1"/>
  <c r="AZ6" i="1"/>
  <c r="AZ279" i="1"/>
  <c r="AY366" i="1"/>
  <c r="BA289" i="1"/>
  <c r="AY333" i="1"/>
  <c r="AY334" i="1"/>
  <c r="AX352" i="1"/>
  <c r="BA323" i="1"/>
  <c r="AX378" i="1"/>
  <c r="AX74" i="1"/>
  <c r="AZ243" i="1"/>
  <c r="AX148" i="1"/>
  <c r="AX56" i="1"/>
  <c r="BA76" i="1"/>
  <c r="AZ267" i="1"/>
  <c r="AY61" i="1"/>
  <c r="AZ185" i="1"/>
  <c r="AY206" i="1"/>
  <c r="BA206" i="1"/>
  <c r="BA89" i="1"/>
  <c r="AZ42" i="1"/>
  <c r="AX60" i="1"/>
  <c r="AX174" i="1"/>
  <c r="AX192" i="1"/>
  <c r="AY231" i="1"/>
  <c r="AZ217" i="1"/>
  <c r="AY201" i="1"/>
  <c r="AZ231" i="1"/>
  <c r="AY262" i="1"/>
  <c r="AX341" i="1"/>
  <c r="BA352" i="1"/>
  <c r="AY44" i="1"/>
  <c r="AX333" i="1"/>
  <c r="AX351" i="1"/>
  <c r="AY8" i="1"/>
  <c r="AX334" i="1"/>
  <c r="BA213" i="1"/>
  <c r="AX213" i="1"/>
  <c r="BA378" i="1"/>
  <c r="AY284" i="1"/>
  <c r="AX26" i="1"/>
  <c r="BA188" i="1"/>
  <c r="AZ287" i="1"/>
  <c r="AZ269" i="1"/>
  <c r="BA334" i="1"/>
  <c r="AZ338" i="1"/>
  <c r="BA225" i="1"/>
  <c r="AX225" i="1"/>
  <c r="AY346" i="1"/>
  <c r="AZ116" i="1"/>
  <c r="AX116" i="1"/>
  <c r="AY116" i="1"/>
  <c r="AX342" i="1"/>
  <c r="AZ80" i="1"/>
  <c r="AX80" i="1"/>
  <c r="AY105" i="1"/>
  <c r="AZ362" i="1"/>
  <c r="AY272" i="1"/>
  <c r="BA342" i="1"/>
  <c r="AX324" i="1"/>
  <c r="AX161" i="1"/>
  <c r="AY106" i="1"/>
  <c r="AZ23" i="1"/>
  <c r="AX150" i="1"/>
  <c r="AZ176" i="1"/>
  <c r="AZ250" i="1"/>
  <c r="AY169" i="1"/>
  <c r="AZ204" i="1"/>
  <c r="BA168" i="1"/>
  <c r="AZ273" i="1"/>
  <c r="AZ281" i="1"/>
  <c r="BA237" i="1"/>
  <c r="BA272" i="1"/>
  <c r="AY373" i="1"/>
  <c r="AZ346" i="1"/>
  <c r="AY319" i="1"/>
  <c r="BA353" i="1"/>
  <c r="AX322" i="1"/>
  <c r="AX330" i="1"/>
  <c r="BA312" i="1"/>
  <c r="AZ161" i="1"/>
  <c r="AY364" i="1"/>
  <c r="AY26" i="1"/>
  <c r="AZ38" i="1"/>
  <c r="AX38" i="1"/>
  <c r="AX58" i="1"/>
  <c r="BA58" i="1"/>
  <c r="AZ58" i="1"/>
  <c r="BA102" i="1"/>
  <c r="AX102" i="1"/>
  <c r="AZ102" i="1"/>
  <c r="AZ225" i="1"/>
  <c r="AY161" i="1"/>
  <c r="AX11" i="1"/>
  <c r="AY94" i="1"/>
  <c r="BA209" i="1"/>
  <c r="BA144" i="1"/>
  <c r="AX125" i="1"/>
  <c r="AZ78" i="1"/>
  <c r="AZ89" i="1"/>
  <c r="AZ152" i="1"/>
  <c r="BA174" i="1"/>
  <c r="AX113" i="1"/>
  <c r="BA150" i="1"/>
  <c r="AY251" i="1"/>
  <c r="AY189" i="1"/>
  <c r="BA284" i="1"/>
  <c r="BA251" i="1"/>
  <c r="BA324" i="1"/>
  <c r="AX376" i="1"/>
  <c r="AX312" i="1"/>
  <c r="AY376" i="1"/>
  <c r="BA359" i="1"/>
  <c r="AX318" i="1"/>
  <c r="AZ195" i="1"/>
  <c r="AX195" i="1"/>
  <c r="AZ353" i="1"/>
  <c r="AZ359" i="1"/>
  <c r="AX179" i="1"/>
  <c r="AY179" i="1"/>
  <c r="AY253" i="1"/>
  <c r="AX253" i="1"/>
  <c r="BA348" i="1"/>
  <c r="BA381" i="1"/>
  <c r="BA40" i="1"/>
  <c r="AZ97" i="1"/>
  <c r="BA94" i="1"/>
  <c r="AX47" i="1"/>
  <c r="BA77" i="1"/>
  <c r="AX23" i="1"/>
  <c r="AZ16" i="1"/>
  <c r="AX71" i="1"/>
  <c r="AY124" i="1"/>
  <c r="AX170" i="1"/>
  <c r="AX78" i="1"/>
  <c r="AY136" i="1"/>
  <c r="AZ182" i="1"/>
  <c r="AX156" i="1"/>
  <c r="BA197" i="1"/>
  <c r="AZ151" i="1"/>
  <c r="AY197" i="1"/>
  <c r="AY144" i="1"/>
  <c r="AX208" i="1"/>
  <c r="AY324" i="1"/>
  <c r="AY348" i="1"/>
  <c r="AY372" i="1"/>
  <c r="AZ329" i="1"/>
  <c r="BA330" i="1"/>
  <c r="AZ382" i="1"/>
  <c r="BA372" i="1"/>
  <c r="AZ328" i="1"/>
  <c r="BA318" i="1"/>
  <c r="AX76" i="1"/>
  <c r="AZ76" i="1"/>
  <c r="AZ62" i="1"/>
  <c r="AX62" i="1"/>
  <c r="BA271" i="1"/>
  <c r="AX372" i="1"/>
  <c r="AY80" i="1"/>
  <c r="AY58" i="1"/>
  <c r="AX77" i="1"/>
  <c r="AX176" i="1"/>
  <c r="AX139" i="1"/>
  <c r="AX144" i="1"/>
  <c r="AZ194" i="1"/>
  <c r="BA268" i="1"/>
  <c r="AZ332" i="1"/>
  <c r="AZ355" i="1"/>
  <c r="AX328" i="1"/>
  <c r="AX188" i="1"/>
  <c r="AX381" i="1"/>
  <c r="BA56" i="1"/>
  <c r="BA351" i="1"/>
  <c r="AZ40" i="1"/>
  <c r="AX149" i="1"/>
  <c r="AY53" i="1"/>
  <c r="BA53" i="1"/>
  <c r="BA27" i="1"/>
  <c r="AY27" i="1"/>
  <c r="AZ27" i="1"/>
  <c r="AX70" i="1"/>
  <c r="BA70" i="1"/>
  <c r="BA93" i="1"/>
  <c r="AZ93" i="1"/>
  <c r="AX96" i="1"/>
  <c r="AZ96" i="1"/>
  <c r="BA75" i="1"/>
  <c r="AZ75" i="1"/>
  <c r="AX100" i="1"/>
  <c r="BA100" i="1"/>
  <c r="AZ128" i="1"/>
  <c r="AY128" i="1"/>
  <c r="AX53" i="1"/>
  <c r="AX175" i="1"/>
  <c r="AZ175" i="1"/>
  <c r="BA175" i="1"/>
  <c r="AZ110" i="1"/>
  <c r="AY110" i="1"/>
  <c r="AY227" i="1"/>
  <c r="AY235" i="1"/>
  <c r="AX235" i="1"/>
  <c r="AZ205" i="1"/>
  <c r="AX205" i="1"/>
  <c r="BA249" i="1"/>
  <c r="AX249" i="1"/>
  <c r="AX104" i="1"/>
  <c r="AZ104" i="1"/>
  <c r="AX247" i="1"/>
  <c r="AY247" i="1"/>
  <c r="BA5" i="1"/>
  <c r="AY205" i="1"/>
  <c r="BA247" i="1"/>
  <c r="BA235" i="1"/>
  <c r="AZ230" i="1"/>
  <c r="AY230" i="1"/>
  <c r="BA261" i="1"/>
  <c r="AY261" i="1"/>
  <c r="AZ249" i="1"/>
  <c r="BA302" i="1"/>
  <c r="AX302" i="1"/>
  <c r="AZ302" i="1"/>
  <c r="BA285" i="1"/>
  <c r="AY285" i="1"/>
  <c r="AX292" i="1"/>
  <c r="AZ292" i="1"/>
  <c r="AY344" i="1"/>
  <c r="AX344" i="1"/>
  <c r="AY380" i="1"/>
  <c r="AX380" i="1"/>
  <c r="AX286" i="1"/>
  <c r="AZ286" i="1"/>
  <c r="AX325" i="1"/>
  <c r="BA325" i="1"/>
  <c r="AX343" i="1"/>
  <c r="BA343" i="1"/>
  <c r="AX361" i="1"/>
  <c r="BA361" i="1"/>
  <c r="BA344" i="1"/>
  <c r="AY361" i="1"/>
  <c r="AZ325" i="1"/>
  <c r="AZ343" i="1"/>
  <c r="BA69" i="1"/>
  <c r="AY69" i="1"/>
  <c r="AZ69" i="1"/>
  <c r="AX52" i="1"/>
  <c r="BA52" i="1"/>
  <c r="BA81" i="1"/>
  <c r="AY81" i="1"/>
  <c r="AZ81" i="1"/>
  <c r="AX87" i="1"/>
  <c r="BA135" i="1"/>
  <c r="AY135" i="1"/>
  <c r="AZ135" i="1"/>
  <c r="BA39" i="1"/>
  <c r="AZ39" i="1"/>
  <c r="AX64" i="1"/>
  <c r="BA64" i="1"/>
  <c r="AX93" i="1"/>
  <c r="BA111" i="1"/>
  <c r="AZ111" i="1"/>
  <c r="AY111" i="1"/>
  <c r="AZ32" i="1"/>
  <c r="AY32" i="1"/>
  <c r="BA96" i="1"/>
  <c r="AX118" i="1"/>
  <c r="BA118" i="1"/>
  <c r="AZ118" i="1"/>
  <c r="AX103" i="1"/>
  <c r="AY103" i="1"/>
  <c r="BA103" i="1"/>
  <c r="AY107" i="1"/>
  <c r="BA107" i="1"/>
  <c r="AZ100" i="1"/>
  <c r="AX146" i="1"/>
  <c r="AY146" i="1"/>
  <c r="AX66" i="1"/>
  <c r="AZ66" i="1"/>
  <c r="AX126" i="1"/>
  <c r="AZ126" i="1"/>
  <c r="AX136" i="1"/>
  <c r="BA136" i="1"/>
  <c r="BA131" i="1"/>
  <c r="BA196" i="1"/>
  <c r="AY196" i="1"/>
  <c r="BA205" i="1"/>
  <c r="BA104" i="1"/>
  <c r="AX181" i="1"/>
  <c r="AZ181" i="1"/>
  <c r="BA181" i="1"/>
  <c r="BA227" i="1"/>
  <c r="AZ248" i="1"/>
  <c r="AY248" i="1"/>
  <c r="AZ193" i="1"/>
  <c r="BA193" i="1"/>
  <c r="BA220" i="1"/>
  <c r="AY220" i="1"/>
  <c r="AX230" i="1"/>
  <c r="AY264" i="1"/>
  <c r="AX264" i="1"/>
  <c r="BA286" i="1"/>
  <c r="AY259" i="1"/>
  <c r="AX259" i="1"/>
  <c r="BA280" i="1"/>
  <c r="BA291" i="1"/>
  <c r="AY291" i="1"/>
  <c r="AZ261" i="1"/>
  <c r="AY314" i="1"/>
  <c r="AX314" i="1"/>
  <c r="AY350" i="1"/>
  <c r="AX350" i="1"/>
  <c r="AX280" i="1"/>
  <c r="AZ309" i="1"/>
  <c r="AZ344" i="1"/>
  <c r="AZ380" i="1"/>
  <c r="BA314" i="1"/>
  <c r="BA9" i="1"/>
  <c r="AY9" i="1"/>
  <c r="AZ9" i="1"/>
  <c r="AX34" i="1"/>
  <c r="BA34" i="1"/>
  <c r="AX41" i="1"/>
  <c r="BA33" i="1"/>
  <c r="AY33" i="1"/>
  <c r="AZ33" i="1"/>
  <c r="BA88" i="1"/>
  <c r="AZ88" i="1"/>
  <c r="AX88" i="1"/>
  <c r="BA63" i="1"/>
  <c r="AY63" i="1"/>
  <c r="AZ63" i="1"/>
  <c r="AX21" i="1"/>
  <c r="AX138" i="1"/>
  <c r="AZ138" i="1"/>
  <c r="AZ77" i="1"/>
  <c r="AZ113" i="1"/>
  <c r="BA57" i="1"/>
  <c r="AZ57" i="1"/>
  <c r="AY98" i="1"/>
  <c r="AZ64" i="1"/>
  <c r="AZ87" i="1"/>
  <c r="AZ103" i="1"/>
  <c r="AZ112" i="1"/>
  <c r="AX164" i="1"/>
  <c r="AY164" i="1"/>
  <c r="AY186" i="1"/>
  <c r="AZ186" i="1"/>
  <c r="BA66" i="1"/>
  <c r="BA126" i="1"/>
  <c r="BA156" i="1"/>
  <c r="AY86" i="1"/>
  <c r="AZ86" i="1"/>
  <c r="AX162" i="1"/>
  <c r="AY217" i="1"/>
  <c r="AX217" i="1"/>
  <c r="BA230" i="1"/>
  <c r="AX240" i="1"/>
  <c r="BA240" i="1"/>
  <c r="AX252" i="1"/>
  <c r="BA252" i="1"/>
  <c r="AZ68" i="1"/>
  <c r="AY68" i="1"/>
  <c r="BA164" i="1"/>
  <c r="AY199" i="1"/>
  <c r="AX239" i="1"/>
  <c r="AY140" i="1"/>
  <c r="AY203" i="1"/>
  <c r="AY221" i="1"/>
  <c r="AY249" i="1"/>
  <c r="AY75" i="1"/>
  <c r="AX163" i="1"/>
  <c r="AZ163" i="1"/>
  <c r="BA163" i="1"/>
  <c r="AZ222" i="1"/>
  <c r="AY250" i="1"/>
  <c r="BA250" i="1"/>
  <c r="AX108" i="1"/>
  <c r="AZ108" i="1"/>
  <c r="AX145" i="1"/>
  <c r="AZ145" i="1"/>
  <c r="BA145" i="1"/>
  <c r="BA176" i="1"/>
  <c r="BA238" i="1"/>
  <c r="AY238" i="1"/>
  <c r="AY193" i="1"/>
  <c r="AZ256" i="1"/>
  <c r="BA256" i="1"/>
  <c r="BA264" i="1"/>
  <c r="AY274" i="1"/>
  <c r="AX287" i="1"/>
  <c r="BA287" i="1"/>
  <c r="BA297" i="1"/>
  <c r="AY297" i="1"/>
  <c r="BA259" i="1"/>
  <c r="AZ297" i="1"/>
  <c r="AY268" i="1"/>
  <c r="AX281" i="1"/>
  <c r="BA281" i="1"/>
  <c r="AY294" i="1"/>
  <c r="AZ294" i="1"/>
  <c r="AX294" i="1"/>
  <c r="AY156" i="1"/>
  <c r="AX298" i="1"/>
  <c r="AZ298" i="1"/>
  <c r="BA199" i="1"/>
  <c r="AX269" i="1"/>
  <c r="BA269" i="1"/>
  <c r="AY320" i="1"/>
  <c r="AX320" i="1"/>
  <c r="AY356" i="1"/>
  <c r="AX356" i="1"/>
  <c r="AX379" i="1"/>
  <c r="BA379" i="1"/>
  <c r="AY256" i="1"/>
  <c r="BA298" i="1"/>
  <c r="AX313" i="1"/>
  <c r="BA313" i="1"/>
  <c r="AX331" i="1"/>
  <c r="BA331" i="1"/>
  <c r="AX349" i="1"/>
  <c r="BA349" i="1"/>
  <c r="AX367" i="1"/>
  <c r="BA367" i="1"/>
  <c r="BA320" i="1"/>
  <c r="BA304" i="1"/>
  <c r="AY343" i="1"/>
  <c r="BA356" i="1"/>
  <c r="AY313" i="1"/>
  <c r="AY349" i="1"/>
  <c r="BA15" i="1"/>
  <c r="AY15" i="1"/>
  <c r="AZ15" i="1"/>
  <c r="AY71" i="1"/>
  <c r="BA71" i="1"/>
  <c r="BA98" i="1"/>
  <c r="BA32" i="1"/>
  <c r="AX5" i="1"/>
  <c r="AY11" i="1"/>
  <c r="BA11" i="1"/>
  <c r="BA45" i="1"/>
  <c r="AY45" i="1"/>
  <c r="AZ45" i="1"/>
  <c r="AY83" i="1"/>
  <c r="BA83" i="1"/>
  <c r="AY52" i="1"/>
  <c r="BA21" i="1"/>
  <c r="AZ21" i="1"/>
  <c r="AZ52" i="1"/>
  <c r="AX107" i="1"/>
  <c r="AZ14" i="1"/>
  <c r="AY14" i="1"/>
  <c r="AY64" i="1"/>
  <c r="AY104" i="1"/>
  <c r="BA123" i="1"/>
  <c r="AZ123" i="1"/>
  <c r="AX134" i="1"/>
  <c r="AZ134" i="1"/>
  <c r="AY137" i="1"/>
  <c r="BA137" i="1"/>
  <c r="AZ146" i="1"/>
  <c r="AZ94" i="1"/>
  <c r="AX209" i="1"/>
  <c r="AZ209" i="1"/>
  <c r="AY123" i="1"/>
  <c r="BA146" i="1"/>
  <c r="AX187" i="1"/>
  <c r="BA187" i="1"/>
  <c r="AX204" i="1"/>
  <c r="AY229" i="1"/>
  <c r="AX229" i="1"/>
  <c r="AZ229" i="1"/>
  <c r="BA239" i="1"/>
  <c r="AY150" i="1"/>
  <c r="BA182" i="1"/>
  <c r="AY211" i="1"/>
  <c r="AZ211" i="1"/>
  <c r="AX211" i="1"/>
  <c r="AZ226" i="1"/>
  <c r="AX258" i="1"/>
  <c r="BA258" i="1"/>
  <c r="BA292" i="1"/>
  <c r="AZ187" i="1"/>
  <c r="AZ258" i="1"/>
  <c r="AX299" i="1"/>
  <c r="AY299" i="1"/>
  <c r="BA299" i="1"/>
  <c r="AY288" i="1"/>
  <c r="AZ288" i="1"/>
  <c r="AX288" i="1"/>
  <c r="BA186" i="1"/>
  <c r="AX233" i="1"/>
  <c r="BA212" i="1"/>
  <c r="AY212" i="1"/>
  <c r="AX275" i="1"/>
  <c r="BA275" i="1"/>
  <c r="AY204" i="1"/>
  <c r="BA279" i="1"/>
  <c r="AY279" i="1"/>
  <c r="AY326" i="1"/>
  <c r="AX326" i="1"/>
  <c r="AY362" i="1"/>
  <c r="AX362" i="1"/>
  <c r="BA262" i="1"/>
  <c r="AZ299" i="1"/>
  <c r="AY331" i="1"/>
  <c r="AY379" i="1"/>
  <c r="BA309" i="1"/>
  <c r="AY367" i="1"/>
  <c r="AZ320" i="1"/>
  <c r="AX22" i="1"/>
  <c r="AZ22" i="1"/>
  <c r="BA22" i="1"/>
  <c r="AY29" i="1"/>
  <c r="BA29" i="1"/>
  <c r="BA51" i="1"/>
  <c r="AY51" i="1"/>
  <c r="AZ51" i="1"/>
  <c r="AZ92" i="1"/>
  <c r="AX92" i="1"/>
  <c r="AX59" i="1"/>
  <c r="AY65" i="1"/>
  <c r="BA65" i="1"/>
  <c r="AY96" i="1"/>
  <c r="AX124" i="1"/>
  <c r="BA124" i="1"/>
  <c r="BA59" i="1"/>
  <c r="BA129" i="1"/>
  <c r="AZ129" i="1"/>
  <c r="AY129" i="1"/>
  <c r="AY39" i="1"/>
  <c r="AZ70" i="1"/>
  <c r="AY87" i="1"/>
  <c r="BA128" i="1"/>
  <c r="AZ50" i="1"/>
  <c r="AY50" i="1"/>
  <c r="AY95" i="1"/>
  <c r="BA95" i="1"/>
  <c r="AY138" i="1"/>
  <c r="AY119" i="1"/>
  <c r="BA119" i="1"/>
  <c r="AX137" i="1"/>
  <c r="AX142" i="1"/>
  <c r="AZ142" i="1"/>
  <c r="BA142" i="1"/>
  <c r="AX157" i="1"/>
  <c r="BA157" i="1"/>
  <c r="BA97" i="1"/>
  <c r="AY97" i="1"/>
  <c r="BA117" i="1"/>
  <c r="AY117" i="1"/>
  <c r="AZ117" i="1"/>
  <c r="AX189" i="1"/>
  <c r="AX151" i="1"/>
  <c r="BA151" i="1"/>
  <c r="AX222" i="1"/>
  <c r="BA222" i="1"/>
  <c r="BA233" i="1"/>
  <c r="AY245" i="1"/>
  <c r="AZ191" i="1"/>
  <c r="AZ202" i="1"/>
  <c r="BA214" i="1"/>
  <c r="AY214" i="1"/>
  <c r="AZ235" i="1"/>
  <c r="BA245" i="1"/>
  <c r="AX130" i="1"/>
  <c r="BA130" i="1"/>
  <c r="AX169" i="1"/>
  <c r="BA169" i="1"/>
  <c r="AX215" i="1"/>
  <c r="AZ215" i="1"/>
  <c r="AZ240" i="1"/>
  <c r="BA211" i="1"/>
  <c r="AX227" i="1"/>
  <c r="AZ244" i="1"/>
  <c r="AY208" i="1"/>
  <c r="BA208" i="1"/>
  <c r="AY258" i="1"/>
  <c r="BA267" i="1"/>
  <c r="AY267" i="1"/>
  <c r="AX293" i="1"/>
  <c r="AY293" i="1"/>
  <c r="BA293" i="1"/>
  <c r="AX268" i="1"/>
  <c r="AX305" i="1"/>
  <c r="AY305" i="1"/>
  <c r="BA288" i="1"/>
  <c r="AZ196" i="1"/>
  <c r="AX262" i="1"/>
  <c r="AY300" i="1"/>
  <c r="AZ300" i="1"/>
  <c r="AX300" i="1"/>
  <c r="AX212" i="1"/>
  <c r="AZ275" i="1"/>
  <c r="AY282" i="1"/>
  <c r="AX282" i="1"/>
  <c r="AZ291" i="1"/>
  <c r="AZ303" i="1"/>
  <c r="BA303" i="1"/>
  <c r="AY332" i="1"/>
  <c r="AX332" i="1"/>
  <c r="AY368" i="1"/>
  <c r="AX368" i="1"/>
  <c r="AX263" i="1"/>
  <c r="BA263" i="1"/>
  <c r="BA273" i="1"/>
  <c r="AY273" i="1"/>
  <c r="AZ285" i="1"/>
  <c r="AZ305" i="1"/>
  <c r="AX319" i="1"/>
  <c r="BA319" i="1"/>
  <c r="AX337" i="1"/>
  <c r="BA337" i="1"/>
  <c r="AX355" i="1"/>
  <c r="BA355" i="1"/>
  <c r="AX373" i="1"/>
  <c r="BA373" i="1"/>
  <c r="AZ331" i="1"/>
  <c r="AZ367" i="1"/>
  <c r="AY309" i="1"/>
  <c r="BA368" i="1"/>
  <c r="AZ313" i="1"/>
  <c r="AZ314" i="1"/>
  <c r="AZ350" i="1"/>
  <c r="AZ361" i="1"/>
  <c r="AZ53" i="1"/>
  <c r="AX16" i="1"/>
  <c r="BA16" i="1"/>
  <c r="AX27" i="1"/>
  <c r="AY47" i="1"/>
  <c r="BA47" i="1"/>
  <c r="AY66" i="1"/>
  <c r="AY70" i="1"/>
  <c r="AZ34" i="1"/>
  <c r="AZ59" i="1"/>
  <c r="AZ131" i="1"/>
  <c r="AY93" i="1"/>
  <c r="BA110" i="1"/>
  <c r="AX75" i="1"/>
  <c r="AY125" i="1"/>
  <c r="BA125" i="1"/>
  <c r="AX140" i="1"/>
  <c r="AZ140" i="1"/>
  <c r="AX128" i="1"/>
  <c r="AY168" i="1"/>
  <c r="AZ168" i="1"/>
  <c r="AY175" i="1"/>
  <c r="AX110" i="1"/>
  <c r="AX131" i="1"/>
  <c r="AX158" i="1"/>
  <c r="AY158" i="1"/>
  <c r="AX180" i="1"/>
  <c r="AZ5" i="1"/>
  <c r="AZ106" i="1"/>
  <c r="BA106" i="1"/>
  <c r="AX152" i="1"/>
  <c r="AY152" i="1"/>
  <c r="AZ158" i="1"/>
  <c r="BA232" i="1"/>
  <c r="AY232" i="1"/>
  <c r="BA248" i="1"/>
  <c r="AY100" i="1"/>
  <c r="AY180" i="1"/>
  <c r="AY239" i="1"/>
  <c r="BA180" i="1"/>
  <c r="AY233" i="1"/>
  <c r="AZ247" i="1"/>
  <c r="AZ255" i="1"/>
  <c r="BA255" i="1"/>
  <c r="AY255" i="1"/>
  <c r="AX112" i="1"/>
  <c r="BA112" i="1"/>
  <c r="BA191" i="1"/>
  <c r="AY191" i="1"/>
  <c r="BA202" i="1"/>
  <c r="AY202" i="1"/>
  <c r="AX245" i="1"/>
  <c r="AY270" i="1"/>
  <c r="AX270" i="1"/>
  <c r="AY280" i="1"/>
  <c r="AY302" i="1"/>
  <c r="AX261" i="1"/>
  <c r="AY244" i="1"/>
  <c r="BA244" i="1"/>
  <c r="AX285" i="1"/>
  <c r="AY226" i="1"/>
  <c r="BA226" i="1"/>
  <c r="AY292" i="1"/>
  <c r="AY308" i="1"/>
  <c r="AZ308" i="1"/>
  <c r="BA308" i="1"/>
  <c r="AY338" i="1"/>
  <c r="AX338" i="1"/>
  <c r="AY374" i="1"/>
  <c r="AX374" i="1"/>
  <c r="AY276" i="1"/>
  <c r="AX276" i="1"/>
  <c r="AY286" i="1"/>
  <c r="AX385" i="1"/>
  <c r="BA385" i="1"/>
  <c r="AZ385" i="1"/>
  <c r="BA380" i="1"/>
  <c r="BA350" i="1"/>
  <c r="AY325" i="1"/>
  <c r="AZ4" i="1"/>
  <c r="AX4" i="1"/>
  <c r="AY4" i="1"/>
</calcChain>
</file>

<file path=xl/sharedStrings.xml><?xml version="1.0" encoding="utf-8"?>
<sst xmlns="http://schemas.openxmlformats.org/spreadsheetml/2006/main" count="6891" uniqueCount="1379">
  <si>
    <t>Total</t>
  </si>
  <si>
    <t>reference</t>
  </si>
  <si>
    <t>Gene Symbol</t>
  </si>
  <si>
    <t>MWT(kDa)</t>
  </si>
  <si>
    <t>Sum Intensity</t>
  </si>
  <si>
    <t>Intensity%</t>
  </si>
  <si>
    <t>sp|P60710|ACTB_MOUSE</t>
  </si>
  <si>
    <t>Actb</t>
  </si>
  <si>
    <t>sp|P07356|ANXA2_MOUSE</t>
  </si>
  <si>
    <t>Anxa2</t>
  </si>
  <si>
    <t>sp|P52480|KPYM_MOUSE</t>
  </si>
  <si>
    <t>Pkm</t>
  </si>
  <si>
    <t>sp|Q9JHU4|DYHC1_MOUSE</t>
  </si>
  <si>
    <t>Dync1h1</t>
  </si>
  <si>
    <t>sp|P56480|ATPB_MOUSE</t>
  </si>
  <si>
    <t>Atp5f1b</t>
  </si>
  <si>
    <t>sp|P20029|BIP_MOUSE</t>
  </si>
  <si>
    <t>Hspa5</t>
  </si>
  <si>
    <t>sp|Q03265|ATPA_MOUSE</t>
  </si>
  <si>
    <t>Atp5f1a</t>
  </si>
  <si>
    <t>sp|P17182|ENOA_MOUSE</t>
  </si>
  <si>
    <t>Eno1</t>
  </si>
  <si>
    <t>sp|P16627|HS71L_MOUSE</t>
  </si>
  <si>
    <t>Hspa1l</t>
  </si>
  <si>
    <t>sp|P68372|TBB4B_MOUSE</t>
  </si>
  <si>
    <t>Tubb4b</t>
  </si>
  <si>
    <t>sp|O70456|1433S_MOUSE</t>
  </si>
  <si>
    <t>Sfn</t>
  </si>
  <si>
    <t>sp|P35492|HUTH_MOUSE</t>
  </si>
  <si>
    <t>Hal</t>
  </si>
  <si>
    <t>sp|P10126|EF1A1_MOUSE</t>
  </si>
  <si>
    <t>Eef1a1</t>
  </si>
  <si>
    <t>tr|F6TQW2|F6TQW2_MOUSE</t>
  </si>
  <si>
    <t>Ighg2c</t>
  </si>
  <si>
    <t>sp|Q8VEK3|HNRPU_MOUSE</t>
  </si>
  <si>
    <t>Hnrnpu</t>
  </si>
  <si>
    <t>sp|P38647|GRP75_MOUSE</t>
  </si>
  <si>
    <t>Hspa9</t>
  </si>
  <si>
    <t>sp|P0CG49|UBB_MOUSE</t>
  </si>
  <si>
    <t>Ubb</t>
  </si>
  <si>
    <t>IGH1M_MOUSE</t>
  </si>
  <si>
    <t>Ighg1</t>
  </si>
  <si>
    <t>sp|P05213|TBA1B_MOUSE</t>
  </si>
  <si>
    <t>Tuba1b</t>
  </si>
  <si>
    <t>sp|Q3TTY5|K22E_MOUSE</t>
  </si>
  <si>
    <t>Krt2</t>
  </si>
  <si>
    <t>sp|P10853|H2B1F_MOUSE</t>
  </si>
  <si>
    <t>H2bc15</t>
  </si>
  <si>
    <t>IGKC_MOUSE</t>
  </si>
  <si>
    <t>sp|O88569|ROA2_MOUSE</t>
  </si>
  <si>
    <t>Hnrnpa2b1</t>
  </si>
  <si>
    <t>sp|P24270|CATA_MOUSE</t>
  </si>
  <si>
    <t>Cat</t>
  </si>
  <si>
    <t>sp|P01867|IGG2B_MOUSE</t>
  </si>
  <si>
    <t>Ighg2b</t>
  </si>
  <si>
    <t>sp|P10107|ANXA1_MOUSE</t>
  </si>
  <si>
    <t>Anxa1</t>
  </si>
  <si>
    <t>sp|P49312|ROA1_MOUSE</t>
  </si>
  <si>
    <t>Hnrnpa1</t>
  </si>
  <si>
    <t>sp|P35700|PRDX1_MOUSE</t>
  </si>
  <si>
    <t>Prdx1</t>
  </si>
  <si>
    <t>sp|O35737|HNRH1_MOUSE</t>
  </si>
  <si>
    <t>Hnrnph1</t>
  </si>
  <si>
    <t>sp|P62806|H4_MOUSE</t>
  </si>
  <si>
    <t>H4c16</t>
  </si>
  <si>
    <t>sp|P07901|HS90A_MOUSE</t>
  </si>
  <si>
    <t>Hsp90aa1</t>
  </si>
  <si>
    <t>sp|Q9JII5|DAZP1_MOUSE</t>
  </si>
  <si>
    <t>Dazap1</t>
  </si>
  <si>
    <t>sp|C0HKE1|H2A1B_MOUSE</t>
  </si>
  <si>
    <t>H2ac4</t>
  </si>
  <si>
    <t>sp|P48678|LMNA_MOUSE</t>
  </si>
  <si>
    <t>Lmna</t>
  </si>
  <si>
    <t>sp|G3X9C2|FBX50_MOUSE</t>
  </si>
  <si>
    <t>Nccrp1</t>
  </si>
  <si>
    <t>sp|P63017|HSP7C_MOUSE</t>
  </si>
  <si>
    <t>Hspa8</t>
  </si>
  <si>
    <t>sp|P60843|IF4A1_MOUSE</t>
  </si>
  <si>
    <t>Eif4a1</t>
  </si>
  <si>
    <t>sp|P99024|TBB5_MOUSE</t>
  </si>
  <si>
    <t>Tubb5</t>
  </si>
  <si>
    <t>sp|Q8R016|BLMH_MOUSE</t>
  </si>
  <si>
    <t>Blmh</t>
  </si>
  <si>
    <t>sp|P63101|1433Z_MOUSE</t>
  </si>
  <si>
    <t>Ywhaz</t>
  </si>
  <si>
    <t>sp|P57780|ACTN4_MOUSE</t>
  </si>
  <si>
    <t>Actn4</t>
  </si>
  <si>
    <t>tr|A0A075B5P4|A0A075B5P4_MOUSE</t>
  </si>
  <si>
    <t>sp|P01654|KV3A1_MOUSE</t>
  </si>
  <si>
    <t>sp|Q9CWH6|PSMA8_MOUSE</t>
  </si>
  <si>
    <t>Psma8</t>
  </si>
  <si>
    <t>sp|Q9R1P1|PSB3_MOUSE</t>
  </si>
  <si>
    <t>Psmb3</t>
  </si>
  <si>
    <t>tr|A0A075B5K2|A0A075B5K2_MOUSE</t>
  </si>
  <si>
    <t>Igkv9-124</t>
  </si>
  <si>
    <t>sp|P18760|COF1_MOUSE</t>
  </si>
  <si>
    <t>Cfl1</t>
  </si>
  <si>
    <t>tr|E9Q616|E9Q616_MOUSE</t>
  </si>
  <si>
    <t>Ahnak</t>
  </si>
  <si>
    <t>sp|P01643|KV5AA_MOUSE</t>
  </si>
  <si>
    <t>sp|P01637|KV5A5_MOUSE</t>
  </si>
  <si>
    <t>sp|P84078|ARF1_MOUSE</t>
  </si>
  <si>
    <t>Arf1</t>
  </si>
  <si>
    <t>tr|Q8BS30|Q8BS30_MOUSE</t>
  </si>
  <si>
    <t>Semg1</t>
  </si>
  <si>
    <t>sp|P50247|SAHH_MOUSE</t>
  </si>
  <si>
    <t>Ahcy</t>
  </si>
  <si>
    <t>sp|Q8R180|ERO1A_MOUSE</t>
  </si>
  <si>
    <t>Ero1a</t>
  </si>
  <si>
    <t>sp|P58252|EF2_MOUSE</t>
  </si>
  <si>
    <t>Eef2</t>
  </si>
  <si>
    <t>sp|Q9QUM9|PSA6_MOUSE</t>
  </si>
  <si>
    <t>Psma6</t>
  </si>
  <si>
    <t>sp|P08113|ENPL_MOUSE</t>
  </si>
  <si>
    <t>Hsp90b1</t>
  </si>
  <si>
    <t>sp|P17897|LYZ1_MOUSE</t>
  </si>
  <si>
    <t>Lyz1</t>
  </si>
  <si>
    <t>sp|Q05816|FABP5_MOUSE</t>
  </si>
  <si>
    <t>Fabp5</t>
  </si>
  <si>
    <t>sp|Q9D2Q8|S10AE_MOUSE</t>
  </si>
  <si>
    <t>S100a14</t>
  </si>
  <si>
    <t>sp|P02088|HBB1_MOUSE</t>
  </si>
  <si>
    <t>Hbb-b1</t>
  </si>
  <si>
    <t>sp|Q61171|PRDX2_MOUSE</t>
  </si>
  <si>
    <t>Prdx2</t>
  </si>
  <si>
    <t>sp|P49722|PSA2_MOUSE</t>
  </si>
  <si>
    <t>Psma2</t>
  </si>
  <si>
    <t>sp|P05064|ALDOA_MOUSE</t>
  </si>
  <si>
    <t>Aldoa</t>
  </si>
  <si>
    <t>sp|O55135|IF6_MOUSE</t>
  </si>
  <si>
    <t>Eif6</t>
  </si>
  <si>
    <t>sp|P68368|TBA4A_MOUSE</t>
  </si>
  <si>
    <t>Tuba4a</t>
  </si>
  <si>
    <t>sp|P70670|NACAM_MOUSE</t>
  </si>
  <si>
    <t>Naca</t>
  </si>
  <si>
    <t>sp|P16858|G3P_MOUSE</t>
  </si>
  <si>
    <t>Gapdh</t>
  </si>
  <si>
    <t>sp|Q9D7X8|GGCT_MOUSE</t>
  </si>
  <si>
    <t>Ggct</t>
  </si>
  <si>
    <t>sp|O08807|PRDX4_MOUSE</t>
  </si>
  <si>
    <t>Prdx4</t>
  </si>
  <si>
    <t>tr|A0A075B5Y4|A0A075B5Y4_MOUSE</t>
  </si>
  <si>
    <t>Ighv1-81</t>
  </si>
  <si>
    <t>sp|Q8K2B3|SDHA_MOUSE</t>
  </si>
  <si>
    <t>Sdha</t>
  </si>
  <si>
    <t>sp|Q9Z2U1|PSA5_MOUSE</t>
  </si>
  <si>
    <t>Psma5</t>
  </si>
  <si>
    <t>tr|B1AR17|B1AR17_MOUSE</t>
  </si>
  <si>
    <t>Chd3</t>
  </si>
  <si>
    <t>sp|O88990|ACTN3_MOUSE</t>
  </si>
  <si>
    <t>Actn3</t>
  </si>
  <si>
    <t>sp|P62908|RS3_MOUSE</t>
  </si>
  <si>
    <t>Rps3</t>
  </si>
  <si>
    <t>tr|A0A0A6YYE7|A0A0A6YYE7_MOUSE</t>
  </si>
  <si>
    <t>Igkv4-57</t>
  </si>
  <si>
    <t>sp|Q9DBJ1|PGAM1_MOUSE</t>
  </si>
  <si>
    <t>Pgam1</t>
  </si>
  <si>
    <t>sp|Q8K4L4|POF1B_MOUSE</t>
  </si>
  <si>
    <t>Pof1b</t>
  </si>
  <si>
    <t>sp|P17751|TPIS_MOUSE</t>
  </si>
  <si>
    <t>Tpi1</t>
  </si>
  <si>
    <t>sp|Q9QXS1|PLEC_MOUSE</t>
  </si>
  <si>
    <t>Plec</t>
  </si>
  <si>
    <t>sp|P11499|HS90B_MOUSE</t>
  </si>
  <si>
    <t>Hsp90ab1</t>
  </si>
  <si>
    <t>sp|P01942|HBA_MOUSE</t>
  </si>
  <si>
    <t>Hba</t>
  </si>
  <si>
    <t>sp|P01843|LAC1_MOUSE</t>
  </si>
  <si>
    <t>sp|Q62186|SSRD_MOUSE</t>
  </si>
  <si>
    <t>Ssr4</t>
  </si>
  <si>
    <t>sp|Q9JLJ2|AL9A1_MOUSE</t>
  </si>
  <si>
    <t>Aldh9a1</t>
  </si>
  <si>
    <t>sp|P62242|RS8_MOUSE</t>
  </si>
  <si>
    <t>Rps8</t>
  </si>
  <si>
    <t>tr|Q6WIZ7|Q6WIZ7_MOUSE</t>
  </si>
  <si>
    <t>Aoc1l3</t>
  </si>
  <si>
    <t>tr|A0A140T8P6|A0A140T8P6_MOUSE</t>
  </si>
  <si>
    <t>Igkv12-46</t>
  </si>
  <si>
    <t>sp|P02535|K1C10_MOUSE</t>
  </si>
  <si>
    <t>Krt10</t>
  </si>
  <si>
    <t>sp|P04945|KV6AB_MOUSE</t>
  </si>
  <si>
    <t>sp|Q3UV17|K22O_MOUSE</t>
  </si>
  <si>
    <t>Krt76</t>
  </si>
  <si>
    <t>sp|Q7TMK9|HNRPQ_MOUSE</t>
  </si>
  <si>
    <t>Syncrip</t>
  </si>
  <si>
    <t>sp|Q80X90|FLNB_MOUSE</t>
  </si>
  <si>
    <t>Flnb</t>
  </si>
  <si>
    <t>sp|F2Z472|SVS3A_MOUSE</t>
  </si>
  <si>
    <t>Svs3a</t>
  </si>
  <si>
    <t>sp|P58774|TPM2_MOUSE</t>
  </si>
  <si>
    <t>Tpm2</t>
  </si>
  <si>
    <t>sp|Q9Z2K1|K1C16_MOUSE</t>
  </si>
  <si>
    <t>Krt16</t>
  </si>
  <si>
    <t>tr|A0A075B5S2|A0A075B5S2_MOUSE</t>
  </si>
  <si>
    <t>Ighv7-1</t>
  </si>
  <si>
    <t>sp|Q9JHW9|AL1A3_MOUSE</t>
  </si>
  <si>
    <t>Aldh1a3</t>
  </si>
  <si>
    <t>sp|P61750|ARF4_MOUSE</t>
  </si>
  <si>
    <t>Arf4</t>
  </si>
  <si>
    <t>sp|P01675|KV6A1_MOUSE</t>
  </si>
  <si>
    <t>sp|Q9WVA4|TAGL2_MOUSE</t>
  </si>
  <si>
    <t>Tagln2</t>
  </si>
  <si>
    <t>sp|Q8BTM8|FLNA_MOUSE</t>
  </si>
  <si>
    <t>Flna</t>
  </si>
  <si>
    <t>sp|P01635|KV5A3_MOUSE</t>
  </si>
  <si>
    <t>Igkv12-41</t>
  </si>
  <si>
    <t>sp|P51150|RAB7A_MOUSE</t>
  </si>
  <si>
    <t>Rab7a</t>
  </si>
  <si>
    <t>sp|Q80TN7|NAV3_MOUSE</t>
  </si>
  <si>
    <t>Nav3</t>
  </si>
  <si>
    <t>tr|A0A075B666|A0A075B666_MOUSE</t>
  </si>
  <si>
    <t>Igkv13-85</t>
  </si>
  <si>
    <t>tr|A0A075B5M7|A0A075B5M7_MOUSE</t>
  </si>
  <si>
    <t>Igkv5-39</t>
  </si>
  <si>
    <t>sp|Q3THE2|ML12B_MOUSE</t>
  </si>
  <si>
    <t>Myl12b</t>
  </si>
  <si>
    <t>tr|D3YWT1|D3YWT1_MOUSE</t>
  </si>
  <si>
    <t>Hnrnph3</t>
  </si>
  <si>
    <t>sp|Q6ZWU9|RS27_MOUSE</t>
  </si>
  <si>
    <t>Rps27</t>
  </si>
  <si>
    <t>tr|D3Z4Z0|D3Z4Z0_MOUSE</t>
  </si>
  <si>
    <t>Tada2b</t>
  </si>
  <si>
    <t>tr|A0A140T8M4|A0A140T8M4_MOUSE</t>
  </si>
  <si>
    <t>Igkv8-19</t>
  </si>
  <si>
    <t>sp|P26040|EZRI_MOUSE</t>
  </si>
  <si>
    <t>Ezr</t>
  </si>
  <si>
    <t>sp|P47757|CAPZB_MOUSE</t>
  </si>
  <si>
    <t>Capzb</t>
  </si>
  <si>
    <t>sp|P01642|KV5A9_MOUSE</t>
  </si>
  <si>
    <t>Gm10881</t>
  </si>
  <si>
    <t>KV2A7_MOUSE</t>
  </si>
  <si>
    <t>sp|P68254|1433T_MOUSE</t>
  </si>
  <si>
    <t>Ywhaq</t>
  </si>
  <si>
    <t>tr|A0A0B4J1H7|A0A0B4J1H7_MOUSE</t>
  </si>
  <si>
    <t>Igkv1-135</t>
  </si>
  <si>
    <t>sp|Q9EQU5|SET_MOUSE</t>
  </si>
  <si>
    <t>Set</t>
  </si>
  <si>
    <t>sp|P97429|ANXA4_MOUSE</t>
  </si>
  <si>
    <t>Anxa4</t>
  </si>
  <si>
    <t>sp|P01674|KV3AM_MOUSE</t>
  </si>
  <si>
    <t>sp|O55234|PSB5_MOUSE</t>
  </si>
  <si>
    <t>Psmb5</t>
  </si>
  <si>
    <t>sp|P46638|RB11B_MOUSE</t>
  </si>
  <si>
    <t>Rab11b</t>
  </si>
  <si>
    <t>sp|Q8K3P0|DR9C7_MOUSE</t>
  </si>
  <si>
    <t>Sdr9c7</t>
  </si>
  <si>
    <t>sp|Q05920|PYC_MOUSE</t>
  </si>
  <si>
    <t>Pc</t>
  </si>
  <si>
    <t>sp|Q3TWN3|CNNM2_MOUSE</t>
  </si>
  <si>
    <t>Cnnm2</t>
  </si>
  <si>
    <t>tr|A0A075B5N4|A0A075B5N4_MOUSE</t>
  </si>
  <si>
    <t>Igkv8-27</t>
  </si>
  <si>
    <t>tr|A0A075B5V8|A0A075B5V8_MOUSE</t>
  </si>
  <si>
    <t>Ighv1-47</t>
  </si>
  <si>
    <t>tr|A0A075B5U4|A0A075B5U4_MOUSE</t>
  </si>
  <si>
    <t>Ighv1-18</t>
  </si>
  <si>
    <t>HVM27_MOUSE</t>
  </si>
  <si>
    <t>sp|P01633|KV5A1_MOUSE</t>
  </si>
  <si>
    <t>Igkv6-17</t>
  </si>
  <si>
    <t>tr|A0A075B5N3|A0A075B5N3_MOUSE</t>
  </si>
  <si>
    <t>Igkv8-28</t>
  </si>
  <si>
    <t>tr|A0A075B5T6|A0A075B5T6_MOUSE</t>
  </si>
  <si>
    <t>Ighv10-3</t>
  </si>
  <si>
    <t>tr|A0A075B5R2|A0A075B5R2_MOUSE</t>
  </si>
  <si>
    <t>Ighv7-3</t>
  </si>
  <si>
    <t>tr|A0A075B5V6|A0A075B5V6_MOUSE</t>
  </si>
  <si>
    <t>Ighv1-42</t>
  </si>
  <si>
    <t>tr|A0A075B5S5|A0A075B5S5_MOUSE</t>
  </si>
  <si>
    <t>Ighv7-4</t>
  </si>
  <si>
    <t>tr|A0A075B5R0|A0A075B5R0_MOUSE</t>
  </si>
  <si>
    <t>Ighv5-16</t>
  </si>
  <si>
    <t>sp|P01630|KV2A6_MOUSE</t>
  </si>
  <si>
    <t>sp|P01636|KV5A4_MOUSE</t>
  </si>
  <si>
    <t>tr|A0A075B5T2|A0A075B5T2_MOUSE</t>
  </si>
  <si>
    <t>Ighv6-3</t>
  </si>
  <si>
    <t>sp|P01639|KV5A7_MOUSE</t>
  </si>
  <si>
    <t>Igkv9-120</t>
  </si>
  <si>
    <t>tr|A0A0B4J1J6|A0A0B4J1J6_MOUSE</t>
  </si>
  <si>
    <t>Ighv10-1</t>
  </si>
  <si>
    <t>tr|A0A075B5S9|A0A075B5S9_MOUSE</t>
  </si>
  <si>
    <t>Ighv9-4</t>
  </si>
  <si>
    <t>tr|A0A075B680|A0A075B680_MOUSE</t>
  </si>
  <si>
    <t>Ighv1-62-2</t>
  </si>
  <si>
    <t>tr|A0A0B4J1J0|A0A0B4J1J0_MOUSE</t>
  </si>
  <si>
    <t>Igkv4-50</t>
  </si>
  <si>
    <t>tr|A0A075B5Q3|A0A075B5Q3_MOUSE</t>
  </si>
  <si>
    <t>Ighv2-5</t>
  </si>
  <si>
    <t>tr|A0A075B5T3|A0A075B5T3_MOUSE</t>
  </si>
  <si>
    <t>Ighv6-6</t>
  </si>
  <si>
    <t>sp|P07724|ALBU_MOUSE</t>
  </si>
  <si>
    <t>Alb</t>
  </si>
  <si>
    <t>tr|A0A075B5R4|A0A075B5R4_MOUSE</t>
  </si>
  <si>
    <t>Ighv14-1</t>
  </si>
  <si>
    <t>tr|A0A075B5U5|A0A075B5U5_MOUSE</t>
  </si>
  <si>
    <t>Ighv1-19</t>
  </si>
  <si>
    <t>tr|A0A140T8M3|A0A140T8M3_MOUSE</t>
  </si>
  <si>
    <t>Igkv8-30</t>
  </si>
  <si>
    <t>tr|A0A140T8P5|A0A140T8P5_MOUSE</t>
  </si>
  <si>
    <t>Igkv8-24</t>
  </si>
  <si>
    <t>tr|A0A075B697|A0A075B697_MOUSE</t>
  </si>
  <si>
    <t>Ighv2-9-1</t>
  </si>
  <si>
    <t>tr|A0A075B5R7|A0A075B5R7_MOUSE</t>
  </si>
  <si>
    <t>Ighv14-2</t>
  </si>
  <si>
    <t>tr|A0A075B674|A0A075B674_MOUSE</t>
  </si>
  <si>
    <t>Ighv1-78</t>
  </si>
  <si>
    <t>sp|P01644|KV5AB_MOUSE</t>
  </si>
  <si>
    <t>tr|A0A075B6D5|A0A075B6D5_MOUSE</t>
  </si>
  <si>
    <t>Igkv19-93</t>
  </si>
  <si>
    <t>tr|A0A075B5P3|A0A075B5P3_MOUSE</t>
  </si>
  <si>
    <t>tr|A0A075B5M1|A0A075B5M1_MOUSE</t>
  </si>
  <si>
    <t>Igkv4-63</t>
  </si>
  <si>
    <t>tr|A0A075B5V5|A0A075B5V5_MOUSE</t>
  </si>
  <si>
    <t>Ighv1-39</t>
  </si>
  <si>
    <t>tr|A0A075B5W1|A0A075B5W1_MOUSE</t>
  </si>
  <si>
    <t>Ighv1-50</t>
  </si>
  <si>
    <t>tr|A0A0B4J1J7|A0A0B4J1J7_MOUSE</t>
  </si>
  <si>
    <t>Ighv1-82</t>
  </si>
  <si>
    <t>tr|A0A0B4J1N0|A0A0B4J1N0_MOUSE</t>
  </si>
  <si>
    <t>Ighv1-76</t>
  </si>
  <si>
    <t>tr|A0A075B5R5|A0A075B5R5_MOUSE</t>
  </si>
  <si>
    <t>Ighv4-1</t>
  </si>
  <si>
    <t>sp|P18524|HVM53_MOUSE</t>
  </si>
  <si>
    <t>tr|A0A140T8N9|A0A140T8N9_MOUSE</t>
  </si>
  <si>
    <t>Igkv6-32</t>
  </si>
  <si>
    <t>tr|A0A075B5P1|A0A075B5P1_MOUSE</t>
  </si>
  <si>
    <t>Igkv3-1</t>
  </si>
  <si>
    <t>tr|A0A0B4J1M0|A0A0B4J1M0_MOUSE</t>
  </si>
  <si>
    <t>Ighv1-77</t>
  </si>
  <si>
    <t>tr|A0A140T8M5|A0A140T8M5_MOUSE</t>
  </si>
  <si>
    <t>Igkv6-15</t>
  </si>
  <si>
    <t>tr|A0A0B4J1J5|A0A0B4J1J5_MOUSE</t>
  </si>
  <si>
    <t>Ighv9-3</t>
  </si>
  <si>
    <t>tr|A0A075B677|A0A075B677_MOUSE</t>
  </si>
  <si>
    <t>Igkv4-53</t>
  </si>
  <si>
    <t>sp|P18531|HVM60_MOUSE</t>
  </si>
  <si>
    <t>Ighv3-6</t>
  </si>
  <si>
    <t>tr|A0A075B5Q2|A0A075B5Q2_MOUSE</t>
  </si>
  <si>
    <t>Ighv5-9</t>
  </si>
  <si>
    <t>tr|A0A075B5W5|A0A075B5W5_MOUSE</t>
  </si>
  <si>
    <t>Ighv1-54</t>
  </si>
  <si>
    <t>tr|A0A075B5Y2|A0A075B5Y2_MOUSE</t>
  </si>
  <si>
    <t>Ighv1-75</t>
  </si>
  <si>
    <t>tr|A0A075B5S3|A0A075B5S3_MOUSE</t>
  </si>
  <si>
    <t>Ighv14-4</t>
  </si>
  <si>
    <t>tr|A0A075B5R1|A0A075B5R1_MOUSE</t>
  </si>
  <si>
    <t>Ighv5-17</t>
  </si>
  <si>
    <t>sp|P01660|KV3A8_MOUSE</t>
  </si>
  <si>
    <t>tr|A0A0A6YXA5|A0A0A6YXA5_MOUSE</t>
  </si>
  <si>
    <t>Ighv1-15</t>
  </si>
  <si>
    <t>tr|A0A087WPN7|A0A087WPN7_MOUSE</t>
  </si>
  <si>
    <t>Ighv13-2</t>
  </si>
  <si>
    <t>sp|P01812|HVM42_MOUSE</t>
  </si>
  <si>
    <t>sp|Q61765|K1H1_MOUSE</t>
  </si>
  <si>
    <t>Krt31</t>
  </si>
  <si>
    <t>sp|P02301|H3C_MOUSE</t>
  </si>
  <si>
    <t>H3-5</t>
  </si>
  <si>
    <t>sp|P01627|KV2A2_MOUSE</t>
  </si>
  <si>
    <t>Igkv2-112</t>
  </si>
  <si>
    <t>sp|P01664|KV3AC_MOUSE</t>
  </si>
  <si>
    <t>sp|P01661|KV3A9_MOUSE</t>
  </si>
  <si>
    <t>sp|P01723|LV1A_MOUSE</t>
  </si>
  <si>
    <t>sp|P13541|MYH3_MOUSE</t>
  </si>
  <si>
    <t>Myh3</t>
  </si>
  <si>
    <t>tr|A0A0B4J1I1|A0A0B4J1I1_MOUSE</t>
  </si>
  <si>
    <t>Igkv16-104</t>
  </si>
  <si>
    <t>sp|P03976|KV2A5_MOUSE</t>
  </si>
  <si>
    <t>tr|A0A075B5L8|A0A075B5L8_MOUSE</t>
  </si>
  <si>
    <t>Igkv4-79</t>
  </si>
  <si>
    <t>sp|P17879|HS71B_MOUSE</t>
  </si>
  <si>
    <t>Hspa1b</t>
  </si>
  <si>
    <t>tr|A0A075B5J9|A0A075B5J9_MOUSE</t>
  </si>
  <si>
    <t>Igkv17-127</t>
  </si>
  <si>
    <t>sp|Q91WD8|NCKX1_MOUSE</t>
  </si>
  <si>
    <t>Slc24a1</t>
  </si>
  <si>
    <t>tr|A0A075B5X0|A0A075B5X0_MOUSE</t>
  </si>
  <si>
    <t>Ighv1-59</t>
  </si>
  <si>
    <t>sp|P01662|KV3AA_MOUSE</t>
  </si>
  <si>
    <t>tr|A0A140T8P1|A0A140T8P1_MOUSE</t>
  </si>
  <si>
    <t>Igkv6-14</t>
  </si>
  <si>
    <t>tr|A0A075B5M4|A0A075B5M4_MOUSE</t>
  </si>
  <si>
    <t>Igkv4-57-1</t>
  </si>
  <si>
    <t>tr|A0A075B5V7|A0A075B5V7_MOUSE</t>
  </si>
  <si>
    <t>Ighv1-43</t>
  </si>
  <si>
    <t>tr|A0A075B5L7|A0A075B5L7_MOUSE</t>
  </si>
  <si>
    <t>Igkv4-80</t>
  </si>
  <si>
    <t>tr|E9Q1Z0|E9Q1Z0_MOUSE</t>
  </si>
  <si>
    <t>Krt90</t>
  </si>
  <si>
    <t>sp|Q6IMF0|KRT87_MOUSE</t>
  </si>
  <si>
    <t>Krt87</t>
  </si>
  <si>
    <t>tr|A0A075B5Y6|A0A075B5Y6_MOUSE</t>
  </si>
  <si>
    <t>Ighv1-85</t>
  </si>
  <si>
    <t>sp|P01680|KV4A1_MOUSE</t>
  </si>
  <si>
    <t>tr|A0A140T8M2|A0A140T8M2_MOUSE</t>
  </si>
  <si>
    <t>Igkv12-44</t>
  </si>
  <si>
    <t>tr|Q9CPN9|Q9CPN9_MOUSE</t>
  </si>
  <si>
    <t>2210010C04Rik</t>
  </si>
  <si>
    <t>sp|Q9DBS9|OSBL3_MOUSE</t>
  </si>
  <si>
    <t>Osbpl3</t>
  </si>
  <si>
    <t>tr|A0A0A6YXF1|A0A0A6YXF1_MOUSE</t>
  </si>
  <si>
    <t>Ighv3-4</t>
  </si>
  <si>
    <t>IGHM_MOUSE</t>
  </si>
  <si>
    <t>Igh-6</t>
  </si>
  <si>
    <t>sp|P06327|HVM52_MOUSE</t>
  </si>
  <si>
    <t>Gm5629</t>
  </si>
  <si>
    <t>tr|A0A075B5W2|A0A075B5W2_MOUSE</t>
  </si>
  <si>
    <t>Ighv1-52</t>
  </si>
  <si>
    <t>sp|P01789|HVM20_MOUSE</t>
  </si>
  <si>
    <t>tr|A0A075B5W9|A0A075B5W9_MOUSE</t>
  </si>
  <si>
    <t>Ighv1-58</t>
  </si>
  <si>
    <t>sp|P01652|KV5AK_MOUSE</t>
  </si>
  <si>
    <t>tr|A0A0B4J1J2|A0A0B4J1J2_MOUSE</t>
  </si>
  <si>
    <t>Igkv5-43</t>
  </si>
  <si>
    <t>tr|A0A075B5S1|A0A075B5S1_MOUSE</t>
  </si>
  <si>
    <t>Ighv9-1</t>
  </si>
  <si>
    <t>tr|A0A075B5T4|A0A075B5T4_MOUSE</t>
  </si>
  <si>
    <t>Ighv1-4</t>
  </si>
  <si>
    <t>sp|P18527|HVM56_MOUSE</t>
  </si>
  <si>
    <t>tr|A0A075B5P9|A0A075B5P9_MOUSE</t>
  </si>
  <si>
    <t>Ighv5-4</t>
  </si>
  <si>
    <t>sp|P01748|HVM04_MOUSE</t>
  </si>
  <si>
    <t>tr|G3UW82|G3UW82_MOUSE</t>
  </si>
  <si>
    <t>Myh2</t>
  </si>
  <si>
    <t>tr|A8DUK4|A8DUK4_MOUSE</t>
  </si>
  <si>
    <t>Hbb-bs</t>
  </si>
  <si>
    <t>sp|P04104|K2C1_MOUSE</t>
  </si>
  <si>
    <t>Krt1</t>
  </si>
  <si>
    <t>sp|Q91Z83|MYH7_MOUSE</t>
  </si>
  <si>
    <t>Myh7</t>
  </si>
  <si>
    <t>sp|Q711T7|NADE_MOUSE</t>
  </si>
  <si>
    <t>Nadsyn1</t>
  </si>
  <si>
    <t>tr|A0A075B5Q9|A0A075B5Q9_MOUSE</t>
  </si>
  <si>
    <t>Ighv5-15</t>
  </si>
  <si>
    <t>tr|A0A075B5M3|A0A075B5M3_MOUSE</t>
  </si>
  <si>
    <t>Igkv4-58</t>
  </si>
  <si>
    <t>tr|A0A075B5L3|A0A075B5L3_MOUSE</t>
  </si>
  <si>
    <t>Igkv4-90</t>
  </si>
  <si>
    <t>tr|E9PWM3|E9PWM3_MOUSE</t>
  </si>
  <si>
    <t>Armcx4</t>
  </si>
  <si>
    <t>tr|A0A075B5T9|A0A075B5T9_MOUSE</t>
  </si>
  <si>
    <t>Ighv1-9</t>
  </si>
  <si>
    <t>sp|Q64467|G3PT_MOUSE</t>
  </si>
  <si>
    <t>Gapdhs</t>
  </si>
  <si>
    <t>tr|A0A075B5Y3|A0A075B5Y3_MOUSE</t>
  </si>
  <si>
    <t>Ighv1-80</t>
  </si>
  <si>
    <t>tr|A0A075B5K0|A0A075B5K0_MOUSE</t>
  </si>
  <si>
    <t>Igkv14-126</t>
  </si>
  <si>
    <t>tr|A0A075B5U7|A0A075B5U7_MOUSE</t>
  </si>
  <si>
    <t>Ighv1-22</t>
  </si>
  <si>
    <t>sp|P14152|MDHC_MOUSE</t>
  </si>
  <si>
    <t>Mdh1</t>
  </si>
  <si>
    <t>sp|Q99PU8|DHX30_MOUSE</t>
  </si>
  <si>
    <t>Dhx30</t>
  </si>
  <si>
    <t>sp|P05977|MYL1_MOUSE</t>
  </si>
  <si>
    <t>Myl1</t>
  </si>
  <si>
    <t>tr|A0A0A6YXN4|A0A0A6YXN4_MOUSE</t>
  </si>
  <si>
    <t>sp|P01665|KV3AD_MOUSE</t>
  </si>
  <si>
    <t>sp|Q62417|SRBS1_MOUSE</t>
  </si>
  <si>
    <t>Sorbs1</t>
  </si>
  <si>
    <t>tr|A0A140T8N4|A0A140T8N4_MOUSE</t>
  </si>
  <si>
    <t>Igkv5-37</t>
  </si>
  <si>
    <t>tr|A0A075B5Q6|A0A075B5Q6_MOUSE</t>
  </si>
  <si>
    <t>Ighv5-9-1</t>
  </si>
  <si>
    <t>sp|P01756|HVM12_MOUSE</t>
  </si>
  <si>
    <t>tr|A0A075B5U6|A0A075B5U6_MOUSE</t>
  </si>
  <si>
    <t>Ighv1-20</t>
  </si>
  <si>
    <t>sp|P01865|GCAM_MOUSE</t>
  </si>
  <si>
    <t>Igh-1a</t>
  </si>
  <si>
    <t>sp|Q9JHR7|IDE_MOUSE</t>
  </si>
  <si>
    <t>Ide</t>
  </si>
  <si>
    <t>sp|Q01853|TERA_MOUSE</t>
  </si>
  <si>
    <t>Vcp</t>
  </si>
  <si>
    <t>sp|Q8VDD5|MYH9_MOUSE</t>
  </si>
  <si>
    <t>Myh9</t>
  </si>
  <si>
    <t>sp|P11087|CO1A1_MOUSE</t>
  </si>
  <si>
    <t>Col1a1</t>
  </si>
  <si>
    <t>sp|Q6URW6|MYH14_MOUSE</t>
  </si>
  <si>
    <t>Myh14</t>
  </si>
  <si>
    <t>sp|Q68FD5|CLH1_MOUSE</t>
  </si>
  <si>
    <t>Cltc</t>
  </si>
  <si>
    <t>sp|Q8R0W0|EPIPL_MOUSE</t>
  </si>
  <si>
    <t>Eppk1</t>
  </si>
  <si>
    <t>sp|P70124|SPB5_MOUSE</t>
  </si>
  <si>
    <t>Serpinb5</t>
  </si>
  <si>
    <t>sp|P47738|ALDH2_MOUSE</t>
  </si>
  <si>
    <t>Aldh2</t>
  </si>
  <si>
    <t>sp|Q11011|PSA_MOUSE</t>
  </si>
  <si>
    <t>Npepps</t>
  </si>
  <si>
    <t>sp|P08249|MDHM_MOUSE</t>
  </si>
  <si>
    <t>Mdh2</t>
  </si>
  <si>
    <t>sp|Q99JY9|ARP3_MOUSE</t>
  </si>
  <si>
    <t>Actr3</t>
  </si>
  <si>
    <t>sp|O08638|MYH11_MOUSE</t>
  </si>
  <si>
    <t>Myh11</t>
  </si>
  <si>
    <t>sp|A2AQ07|TBB1_MOUSE</t>
  </si>
  <si>
    <t>Tubb1</t>
  </si>
  <si>
    <t>sp|P51881|ADT2_MOUSE</t>
  </si>
  <si>
    <t>Slc25a5</t>
  </si>
  <si>
    <t>AVID_Chick</t>
  </si>
  <si>
    <t>sp|Q60930|VDAC2_MOUSE</t>
  </si>
  <si>
    <t>Vdac2</t>
  </si>
  <si>
    <t>sp|P62245|RS15A_MOUSE</t>
  </si>
  <si>
    <t>Rps15a</t>
  </si>
  <si>
    <t>sp|Q61753|SERA_MOUSE</t>
  </si>
  <si>
    <t>Phgdh</t>
  </si>
  <si>
    <t>sp|Q9QY23|PKP3_MOUSE</t>
  </si>
  <si>
    <t>Pkp3</t>
  </si>
  <si>
    <t>sp|P62737|ACTA_MOUSE</t>
  </si>
  <si>
    <t>Acta2</t>
  </si>
  <si>
    <t>sp|Q91V41|RAB14_MOUSE</t>
  </si>
  <si>
    <t>Rab14</t>
  </si>
  <si>
    <t>sp|P50543|S10AB_MOUSE</t>
  </si>
  <si>
    <t>S100a11</t>
  </si>
  <si>
    <t>sp|Q99K51|PLST_MOUSE</t>
  </si>
  <si>
    <t>Pls3</t>
  </si>
  <si>
    <t>sp|Q9WU78|PDC6I_MOUSE</t>
  </si>
  <si>
    <t>Pdcd6ip</t>
  </si>
  <si>
    <t>sp|P13020|GELS_MOUSE</t>
  </si>
  <si>
    <t>Gsn</t>
  </si>
  <si>
    <t>sp|P14206|RSSA_MOUSE</t>
  </si>
  <si>
    <t>Rpsa</t>
  </si>
  <si>
    <t>sp|Q9JKF1|IQGA1_MOUSE</t>
  </si>
  <si>
    <t>Iqgap1</t>
  </si>
  <si>
    <t>sp|P59999|ARPC4_MOUSE</t>
  </si>
  <si>
    <t>Arpc4</t>
  </si>
  <si>
    <t>sp|P50396|GDIA_MOUSE</t>
  </si>
  <si>
    <t>Gdi1</t>
  </si>
  <si>
    <t>sp|P16381|DDX3L_MOUSE</t>
  </si>
  <si>
    <t>D1Pas1</t>
  </si>
  <si>
    <t>sp|P68040|RACK1_MOUSE</t>
  </si>
  <si>
    <t>Rack1</t>
  </si>
  <si>
    <t>sp|Q9QZ06|TOLIP_MOUSE</t>
  </si>
  <si>
    <t>Tollip</t>
  </si>
  <si>
    <t>sp|Q60931|VDAC3_MOUSE</t>
  </si>
  <si>
    <t>Vdac3</t>
  </si>
  <si>
    <t>sp|O35129|PHB2_MOUSE</t>
  </si>
  <si>
    <t>Phb2</t>
  </si>
  <si>
    <t>sp|P61161|ARP2_MOUSE</t>
  </si>
  <si>
    <t>Actr2</t>
  </si>
  <si>
    <t>sp|Q9Z320|K1C27_MOUSE</t>
  </si>
  <si>
    <t>Krt27</t>
  </si>
  <si>
    <t>sp|P62814|VATB2_MOUSE</t>
  </si>
  <si>
    <t>Atp6v1b2</t>
  </si>
  <si>
    <t>sp|Q8JZQ9|EIF3B_MOUSE</t>
  </si>
  <si>
    <t>Eif3b</t>
  </si>
  <si>
    <t>sp|Q9D952|EVPL_MOUSE</t>
  </si>
  <si>
    <t>Evpl</t>
  </si>
  <si>
    <t>sp|Q9D1D4|TMEDA_MOUSE</t>
  </si>
  <si>
    <t>Tmed10</t>
  </si>
  <si>
    <t>sp|P08730|K1C13_MOUSE</t>
  </si>
  <si>
    <t>Krt13</t>
  </si>
  <si>
    <t>tr|A0A1B0GSR7|A0A1B0GSR7_MOUSE</t>
  </si>
  <si>
    <t>sp|P47753|CAZA1_MOUSE</t>
  </si>
  <si>
    <t>Capza1</t>
  </si>
  <si>
    <t>sp|Q9CXW4|RL11_MOUSE</t>
  </si>
  <si>
    <t>Rpl11</t>
  </si>
  <si>
    <t>sp|Q60932|VDAC1_MOUSE</t>
  </si>
  <si>
    <t>Vdac1</t>
  </si>
  <si>
    <t>sp|Q8VCM7|FIBG_MOUSE</t>
  </si>
  <si>
    <t>Fgg</t>
  </si>
  <si>
    <t>sp|P06745|G6PI_MOUSE</t>
  </si>
  <si>
    <t>Gpi</t>
  </si>
  <si>
    <t>sp|P62259|1433E_MOUSE</t>
  </si>
  <si>
    <t>Ywhae</t>
  </si>
  <si>
    <t>sp|Q62465|VAT1_MOUSE</t>
  </si>
  <si>
    <t>Vat1</t>
  </si>
  <si>
    <t>sp|P05063|ALDOC_MOUSE</t>
  </si>
  <si>
    <t>Aldoc</t>
  </si>
  <si>
    <t>sp|P21107|TPM3_MOUSE</t>
  </si>
  <si>
    <t>Tpm3</t>
  </si>
  <si>
    <t>sp|P62821|RAB1A_MOUSE</t>
  </si>
  <si>
    <t>Rab1A</t>
  </si>
  <si>
    <t>sp|P00920|CAH2_MOUSE</t>
  </si>
  <si>
    <t>Ca2</t>
  </si>
  <si>
    <t>sp|Q6ZWR4|2ABB_MOUSE</t>
  </si>
  <si>
    <t>Ppp2r2b</t>
  </si>
  <si>
    <t>sp|P09103|PDIA1_MOUSE</t>
  </si>
  <si>
    <t>P4hb</t>
  </si>
  <si>
    <t>sp|Q9CZU6|CISY_MOUSE</t>
  </si>
  <si>
    <t>Cs</t>
  </si>
  <si>
    <t>sp|P61027|RAB10_MOUSE</t>
  </si>
  <si>
    <t>Rab10</t>
  </si>
  <si>
    <t>sp|Q9DCD0|6PGD_MOUSE</t>
  </si>
  <si>
    <t>Pgd</t>
  </si>
  <si>
    <t>sp|P24452|CAPG_MOUSE</t>
  </si>
  <si>
    <t>Capg</t>
  </si>
  <si>
    <t>tr|A0A0G2JEJ0|A0A0G2JEJ0_MOUSE</t>
  </si>
  <si>
    <t>Pdlim5</t>
  </si>
  <si>
    <t>sp|P61979|HNRPK_MOUSE</t>
  </si>
  <si>
    <t>Hnrnpk</t>
  </si>
  <si>
    <t>sp|Q8C2E7|WASC5_MOUSE</t>
  </si>
  <si>
    <t>Washc5</t>
  </si>
  <si>
    <t>sp|Q9Z1Q5|CLIC1_MOUSE</t>
  </si>
  <si>
    <t>Clic1</t>
  </si>
  <si>
    <t>sp|P48036|ANXA5_MOUSE</t>
  </si>
  <si>
    <t>Anxa5</t>
  </si>
  <si>
    <t>sp|P24369|PPIB_MOUSE</t>
  </si>
  <si>
    <t>Ppib</t>
  </si>
  <si>
    <t>sp|P40142|TKT_MOUSE</t>
  </si>
  <si>
    <t>Tkt</t>
  </si>
  <si>
    <t>sp|P06151|LDHA_MOUSE</t>
  </si>
  <si>
    <t>Ldha</t>
  </si>
  <si>
    <t>sp|P00342|LDHC_MOUSE</t>
  </si>
  <si>
    <t>Ldhc</t>
  </si>
  <si>
    <t>sp|P62334|PRS10_MOUSE</t>
  </si>
  <si>
    <t>Psmc6</t>
  </si>
  <si>
    <t>sp|P51660|DHB4_MOUSE</t>
  </si>
  <si>
    <t>Hsd17b4</t>
  </si>
  <si>
    <t>sp|P17156|HSP72_MOUSE</t>
  </si>
  <si>
    <t>Hspa2</t>
  </si>
  <si>
    <t>sp|Q99P72|RTN4_MOUSE</t>
  </si>
  <si>
    <t>Rtn4</t>
  </si>
  <si>
    <t>sp|Q8CDC0|SPB13_MOUSE</t>
  </si>
  <si>
    <t>Serpinb13</t>
  </si>
  <si>
    <t>sp|P47754|CAZA2_MOUSE</t>
  </si>
  <si>
    <t>Capza2</t>
  </si>
  <si>
    <t>sp|P17742|PPIA_MOUSE</t>
  </si>
  <si>
    <t>Ppia</t>
  </si>
  <si>
    <t>sp|Q5PR68|CE112_MOUSE</t>
  </si>
  <si>
    <t>Cep112</t>
  </si>
  <si>
    <t>sp|P80313|TCPH_MOUSE</t>
  </si>
  <si>
    <t>Cct7</t>
  </si>
  <si>
    <t>sp|P80315|TCPD_MOUSE</t>
  </si>
  <si>
    <t>Cct4</t>
  </si>
  <si>
    <t>sp|P61982|1433G_MOUSE</t>
  </si>
  <si>
    <t>Ywhag</t>
  </si>
  <si>
    <t>sp|Q8BGZ7|K2C75_MOUSE</t>
  </si>
  <si>
    <t>Krt75</t>
  </si>
  <si>
    <t>sp|P60766|CDC42_MOUSE</t>
  </si>
  <si>
    <t>Cdc42</t>
  </si>
  <si>
    <t>sp|O88844|IDHC_MOUSE</t>
  </si>
  <si>
    <t>Idh1</t>
  </si>
  <si>
    <t>sp|P62715|PP2AB_MOUSE</t>
  </si>
  <si>
    <t>Ppp2cb</t>
  </si>
  <si>
    <t>sp|P80318|TCPG_MOUSE</t>
  </si>
  <si>
    <t>Cct3</t>
  </si>
  <si>
    <t>sp|P31245|HXA2_MOUSE</t>
  </si>
  <si>
    <t>Hoxa2</t>
  </si>
  <si>
    <t>sp|Q9CR51|VATG1_MOUSE</t>
  </si>
  <si>
    <t>Atp6v1g1</t>
  </si>
  <si>
    <t>sp|P53994|RAB2A_MOUSE</t>
  </si>
  <si>
    <t>Rab2a</t>
  </si>
  <si>
    <t>sp|P62320|SMD3_MOUSE</t>
  </si>
  <si>
    <t>Snrpd3</t>
  </si>
  <si>
    <t>sp|Q9CR14|FANCL_MOUSE</t>
  </si>
  <si>
    <t>Fancl</t>
  </si>
  <si>
    <t>sp|Q9D0E1|HNRPM_MOUSE</t>
  </si>
  <si>
    <t>Hnrnpm</t>
  </si>
  <si>
    <t>sp|P14733|LMNB1_MOUSE</t>
  </si>
  <si>
    <t>Lmnb1</t>
  </si>
  <si>
    <t>sp|P39054|DYN2_MOUSE</t>
  </si>
  <si>
    <t>Dnm2</t>
  </si>
  <si>
    <t>sp|P14602|HSPB1_MOUSE</t>
  </si>
  <si>
    <t>Hspb1</t>
  </si>
  <si>
    <t>sp|P16546|SPTN1_MOUSE</t>
  </si>
  <si>
    <t>Sptan1</t>
  </si>
  <si>
    <t>sp|Q9D3A9|TTYH1_MOUSE</t>
  </si>
  <si>
    <t>Ttyh1</t>
  </si>
  <si>
    <t>sp|Q6ZWX6|IF2A_MOUSE</t>
  </si>
  <si>
    <t>Eif2s1</t>
  </si>
  <si>
    <t>sp|Q9D552|SPT17_MOUSE</t>
  </si>
  <si>
    <t>Spata17</t>
  </si>
  <si>
    <t>sp|P48962|ADT1_MOUSE</t>
  </si>
  <si>
    <t>Slc25a4</t>
  </si>
  <si>
    <t>sp|P62827|RAN_MOUSE</t>
  </si>
  <si>
    <t>Ran</t>
  </si>
  <si>
    <t>sp|Q9R269|PEPL_MOUSE</t>
  </si>
  <si>
    <t>Ppl</t>
  </si>
  <si>
    <t>tr|D3YUS8|D3YUS8_MOUSE</t>
  </si>
  <si>
    <t>Cul1</t>
  </si>
  <si>
    <t>sp|Q9CY62|RN181_MOUSE</t>
  </si>
  <si>
    <t>Rnf181</t>
  </si>
  <si>
    <t>IGHG3_MOUSE</t>
  </si>
  <si>
    <t>sp|P84750|KVM5_MOUSE</t>
  </si>
  <si>
    <t>sp|P01749|HVM05_MOUSE</t>
  </si>
  <si>
    <t>Ighv1-61</t>
  </si>
  <si>
    <t>tr|A0A075B5N7|A0A075B5N7_MOUSE</t>
  </si>
  <si>
    <t>Igkv6-13</t>
  </si>
  <si>
    <t>tr|A0A075B5L4|A0A075B5L4_MOUSE</t>
  </si>
  <si>
    <t>Igkv12-89</t>
  </si>
  <si>
    <t>sp|P01844|LAC2_MOUSE</t>
  </si>
  <si>
    <t>Iglc2</t>
  </si>
  <si>
    <t>tr|A0A075B5W6|A0A075B5W6_MOUSE</t>
  </si>
  <si>
    <t>Ighv1-55</t>
  </si>
  <si>
    <t>sp|P01741|HVM00_MOUSE</t>
  </si>
  <si>
    <t>tr|A0A140T8N7|A0A140T8N7_MOUSE</t>
  </si>
  <si>
    <t>Igkv6-25</t>
  </si>
  <si>
    <t>sp|Q9D6P8|CALL3_MOUSE</t>
  </si>
  <si>
    <t>Calml3</t>
  </si>
  <si>
    <t>sp|P81117|NUCB2_MOUSE</t>
  </si>
  <si>
    <t>Nucb2</t>
  </si>
  <si>
    <t>tr|A0A140T8M9|A0A140T8M9_MOUSE</t>
  </si>
  <si>
    <t>Igkv1-122</t>
  </si>
  <si>
    <t>tr|A0A075B5W3|A0A075B5W3_MOUSE</t>
  </si>
  <si>
    <t>Ighv1-53</t>
  </si>
  <si>
    <t>sp|Q8BXR5|NALCN_MOUSE</t>
  </si>
  <si>
    <t>Nalcn</t>
  </si>
  <si>
    <t>sp|Q91VE0|S27A4_MOUSE</t>
  </si>
  <si>
    <t>Slc27a4</t>
  </si>
  <si>
    <t>tr|A0A0G2JFN8|A0A0G2JFN8_MOUSE</t>
  </si>
  <si>
    <t>tr|A0A075B5N6|A0A075B5N6_MOUSE</t>
  </si>
  <si>
    <t>Igkv8-16</t>
  </si>
  <si>
    <t>tr|A0A075B5K7|A0A075B5K7_MOUSE</t>
  </si>
  <si>
    <t>Igkv14-100</t>
  </si>
  <si>
    <t>tr|Q8VGM1|Q8VGM1_MOUSE</t>
  </si>
  <si>
    <t>Or13a17</t>
  </si>
  <si>
    <t>tr|A0A140T8N3|A0A140T8N3_MOUSE</t>
  </si>
  <si>
    <t>Igkv13-84</t>
  </si>
  <si>
    <t>sp|Q9D0B6|PBDC1_MOUSE</t>
  </si>
  <si>
    <t>Pbdc1</t>
  </si>
  <si>
    <t>sp|Q6P5D8|SMHD1_MOUSE</t>
  </si>
  <si>
    <t>Smchd1</t>
  </si>
  <si>
    <t>tr|A0A0A6YWI9|A0A0A6YWI9_MOUSE</t>
  </si>
  <si>
    <t>Ighv1-11</t>
  </si>
  <si>
    <t>sp|Q9R1P0|PSA4_MOUSE</t>
  </si>
  <si>
    <t>Psma4</t>
  </si>
  <si>
    <t>tr|A0A140T8N8|A0A140T8N8_MOUSE</t>
  </si>
  <si>
    <t>Igkv9-123</t>
  </si>
  <si>
    <t>sp|Q8BHG1|NRDC_MOUSE</t>
  </si>
  <si>
    <t>Nrdc</t>
  </si>
  <si>
    <t>sp|Q64282|IFIT1_MOUSE</t>
  </si>
  <si>
    <t>Ifit1</t>
  </si>
  <si>
    <t>tr|A0A140T8P4|A0A140T8P4_MOUSE</t>
  </si>
  <si>
    <t>Igkv3-9</t>
  </si>
  <si>
    <t>sp|P01632|KV1A1_MOUSE</t>
  </si>
  <si>
    <t>Igkv7-33</t>
  </si>
  <si>
    <t>tr|A0A075B5T5|A0A075B5T5_MOUSE</t>
  </si>
  <si>
    <t>Ighv1-5</t>
  </si>
  <si>
    <t>sp|P01671|KV3AJ_MOUSE</t>
  </si>
  <si>
    <t>sp|Q9JHJ8|ICOSL_MOUSE</t>
  </si>
  <si>
    <t>Icoslg</t>
  </si>
  <si>
    <t>sp|A6H6A9|RBG1L_MOUSE</t>
  </si>
  <si>
    <t>Rabgap1l</t>
  </si>
  <si>
    <t>Unique</t>
  </si>
  <si>
    <t>Annotation</t>
  </si>
  <si>
    <t>Actin, cytoplasmic 1 OS=Mus musculus OX=10090 GN=Actb PE=1 SV=1</t>
  </si>
  <si>
    <t>Prelamin-A/C OS=Mus musculus OX=10090 GN=Lmna PE=1 SV=2</t>
  </si>
  <si>
    <t>ATP synthase subunit beta, mitochondrial OS=Mus musculus OX=10090 GN=Atp5f1b PE=1 SV=2</t>
  </si>
  <si>
    <t>Insulin-degrading enzyme OS=Mus musculus OX=10090 GN=Ide PE=1 SV=1</t>
  </si>
  <si>
    <t>Alpha-actinin-4 OS=Mus musculus OX=10090 GN=Actn4 PE=1 SV=1</t>
  </si>
  <si>
    <t>Annexin A2 OS=Mus musculus OX=10090 GN=Anxa2 PE=1 SV=2</t>
  </si>
  <si>
    <t>AHNAK nucleoprotein (desmoyokin) OS=Mus musculus OX=10090 GN=Ahnak PE=1 SV=1</t>
  </si>
  <si>
    <t>Tubulin alpha-1B chain OS=Mus musculus OX=10090 GN=Tuba1b PE=1 SV=2</t>
  </si>
  <si>
    <t>Pyruvate kinase PKM OS=Mus musculus OX=10090 GN=Pkm PE=1 SV=4</t>
  </si>
  <si>
    <t>Heat shock 70 kDa protein 1-like OS=Mus musculus OX=10090 GN=Hspa1l PE=1 SV=4</t>
  </si>
  <si>
    <t>Tubulin beta-4B chain OS=Mus musculus OX=10090 GN=Tubb4b PE=1 SV=1</t>
  </si>
  <si>
    <t>Heat shock protein HSP 90-alpha OS=Mus musculus OX=10090 GN=Hsp90aa1 PE=1 SV=4</t>
  </si>
  <si>
    <t>Transitional endoplasmic reticulum ATPase OS=Mus musculus OX=10090 GN=Vcp PE=1 SV=4</t>
  </si>
  <si>
    <t>Ig gamma-1 chain C region, membrane-bound form OS=Mus musculus GN=Ighg1 PE=1 SV=2</t>
  </si>
  <si>
    <t>Endoplasmic reticulum chaperone BiP OS=Mus musculus OX=10090 GN=Hspa5 PE=1 SV=3</t>
  </si>
  <si>
    <t>Plectin OS=Mus musculus OX=10090 GN=Plec PE=1 SV=3</t>
  </si>
  <si>
    <t>Myosin-9 OS=Mus musculus OX=10090 GN=Myh9 PE=1 SV=4</t>
  </si>
  <si>
    <t>Immunoglobulin heavy constant gamma 2C (Fragment) OS=Mus musculus OX=10090 GN=Ighg2c PE=1 SV=2</t>
  </si>
  <si>
    <t>Ig kappa chain C region OS=Mus musculus PE=1 SV=1</t>
  </si>
  <si>
    <t>Immunoglobulin heavy constant gamma 2B OS=Mus musculus OX=10090 GN=Ighg2b PE=1 SV=3</t>
  </si>
  <si>
    <t>Cytoplasmic dynein 1 heavy chain 1 OS=Mus musculus OX=10090 GN=Dync1h1 PE=1 SV=2</t>
  </si>
  <si>
    <t>Alpha-enolase OS=Mus musculus OX=10090 GN=Eno1 PE=1 SV=3</t>
  </si>
  <si>
    <t>Ig heavy chain V-III region A4 OS=Mus musculus PE=1 SV=1</t>
  </si>
  <si>
    <t>Histidine ammonia-lyase OS=Mus musculus OX=10090 GN=Hal PE=1 SV=1</t>
  </si>
  <si>
    <t>14-3-3 protein sigma OS=Mus musculus OX=10090 GN=Sfn PE=1 SV=2</t>
  </si>
  <si>
    <t>Immunoglobulin kappa chain variable 8-27 OS=Mus musculus OX=10090 GN=Igkv8-27 PE=4 SV=1</t>
  </si>
  <si>
    <t>Elongation factor 1-alpha 1 OS=Mus musculus OX=10090 GN=Eef1a1 PE=1 SV=3</t>
  </si>
  <si>
    <t>ATP synthase subunit alpha, mitochondrial OS=Mus musculus OX=10090 GN=Atp5f1a PE=1 SV=1</t>
  </si>
  <si>
    <t>Immunoglobulin heavy variable V1-18 OS=Mus musculus OX=10090 GN=Ighv1-18 PE=1 SV=1</t>
  </si>
  <si>
    <t>Collagen alpha-1(I) chain OS=Mus musculus OX=10090 GN=Col1a1 PE=1 SV=4</t>
  </si>
  <si>
    <t>Immunoglobulin heavy variable 1-47 OS=Mus musculus OX=10090 GN=Ighv1-47 PE=4 SV=1</t>
  </si>
  <si>
    <t>Myosin-14 OS=Mus musculus OX=10090 GN=Myh14 PE=1 SV=1</t>
  </si>
  <si>
    <t>Ig gamma-1 chain C region secreted form (Fragment) OS=Mus musculus OX=10090 GN=Ighg1 PE=1 SV=1</t>
  </si>
  <si>
    <t>Ig kappa chain V-V region T1 OS=Mus musculus OX=10090 PE=4 SV=1</t>
  </si>
  <si>
    <t>Ig lambda-1 chain C region OS=Mus musculus OX=10090 PE=1 SV=1</t>
  </si>
  <si>
    <t>Ig kappa chain V-III region PC 2880/PC 1229 OS=Mus musculus OX=10090 PE=1 SV=1</t>
  </si>
  <si>
    <t>Immunoglobulin kappa variable 1-135 (Fragment) OS=Mus musculus OX=10090 GN=Igkv1-135 PE=4 SV=1</t>
  </si>
  <si>
    <t>Protein POF1B OS=Mus musculus OX=10090 GN=Pof1b PE=2 SV=3</t>
  </si>
  <si>
    <t>Histone H2B type 1-F/J/L OS=Mus musculus OX=10090 GN=H2bc15 PE=1 SV=2</t>
  </si>
  <si>
    <t>Immunoglobulin kappa chain variable 9-124 OS=Mus musculus OX=10090 GN=Igkv9-124 PE=1 SV=7</t>
  </si>
  <si>
    <t>Eukaryotic initiation factor 4A-I OS=Mus musculus OX=10090 GN=Eif4a1 PE=1 SV=1</t>
  </si>
  <si>
    <t>Immunoglobulin heavy variable V10-3 (Fragment) OS=Mus musculus OX=10090 GN=Ighv10-3 PE=4 SV=1</t>
  </si>
  <si>
    <t>Filamin-B OS=Mus musculus OX=10090 GN=Flnb PE=1 SV=3</t>
  </si>
  <si>
    <t>Clathrin heavy chain 1 OS=Mus musculus OX=10090 GN=Cltc PE=1 SV=3</t>
  </si>
  <si>
    <t>Heterogeneous nuclear ribonucleoprotein U OS=Mus musculus OX=10090 GN=Hnrnpu PE=1 SV=1</t>
  </si>
  <si>
    <t>Stress-70 protein, mitochondrial OS=Mus musculus OX=10090 GN=Hspa9 PE=1 SV=3</t>
  </si>
  <si>
    <t>Polyubiquitin-B OS=Mus musculus OX=10090 GN=Ubb PE=2 SV=1</t>
  </si>
  <si>
    <t>Immunoglobulin kappa chain variable 6-17 OS=Mus musculus OX=10090 GN=Igkv6-17 PE=1 SV=1</t>
  </si>
  <si>
    <t>Immunoglobulin kappa chain variable 12-41 (Fragment) OS=Mus musculus OX=10090 GN=Igkv12-41 PE=1 SV=1</t>
  </si>
  <si>
    <t>Histone H4 OS=Mus musculus OX=10090 GN=H4c16 PE=1 SV=2</t>
  </si>
  <si>
    <t>Immunoglobulin kappa variable 5-39 OS=Mus musculus OX=10090 GN=Igkv5-39 PE=1 SV=7</t>
  </si>
  <si>
    <t>DAZ-associated protein 1 OS=Mus musculus OX=10090 GN=Dazap1 PE=1 SV=2</t>
  </si>
  <si>
    <t>Keratin, type II cytoskeletal 2 epidermal OS=Mus musculus OX=10090 GN=Krt2 PE=1 SV=1</t>
  </si>
  <si>
    <t>Fructose-bisphosphate aldolase A OS=Mus musculus OX=10090 GN=Aldoa PE=1 SV=2</t>
  </si>
  <si>
    <t>Immunoglobulin kappa chain variable 9-120 OS=Mus musculus OX=10090 GN=Igkv9-120 PE=1 SV=1</t>
  </si>
  <si>
    <t>Immunoglobulin kappa variable 8-28 OS=Mus musculus OX=10090 GN=Igkv8-28 PE=1 SV=7</t>
  </si>
  <si>
    <t>Immunoglobulin heavy variable 7-3 (Fragment) OS=Mus musculus OX=10090 GN=Ighv7-3 PE=4 SV=2</t>
  </si>
  <si>
    <t>Albumin OS=Mus musculus OX=10090 GN=Alb PE=1 SV=3</t>
  </si>
  <si>
    <t>Epiplakin OS=Mus musculus OX=10090 GN=Eppk1 PE=1 SV=2</t>
  </si>
  <si>
    <t>Immunoglobulin heavy variable 5-16 OS=Mus musculus OX=10090 GN=Ighv5-16 PE=1 SV=1</t>
  </si>
  <si>
    <t>Heat shock 70 kDa protein 1B OS=Mus musculus OX=10090 GN=Hspa1b PE=1 SV=3</t>
  </si>
  <si>
    <t>Immunoglobulin heavy variable 1-62-2 OS=Mus musculus OX=10090 GN=Ighv1-62-2 PE=4 SV=1</t>
  </si>
  <si>
    <t>Elongation factor 2 OS=Mus musculus OX=10090 GN=Eef2 PE=1 SV=2</t>
  </si>
  <si>
    <t>Immunoglobulin heavy variable 7-4 OS=Mus musculus OX=10090 GN=Ighv7-4 PE=4 SV=1</t>
  </si>
  <si>
    <t>Serpin B5 OS=Mus musculus OX=10090 GN=Serpinb5 PE=1 SV=1</t>
  </si>
  <si>
    <t>Immunoglobulin heavy variable V1-42 OS=Mus musculus OX=10090 GN=Ighv1-42 PE=1 SV=1</t>
  </si>
  <si>
    <t>Immunoglobulin heavy variable 5-4 (Fragment) OS=Mus musculus OX=10090 GN=Ighv5-4 PE=4 SV=1</t>
  </si>
  <si>
    <t>Aldehyde dehydrogenase, mitochondrial OS=Mus musculus OX=10090 GN=Aldh2 PE=1 SV=1</t>
  </si>
  <si>
    <t>Puromycin-sensitive aminopeptidase OS=Mus musculus OX=10090 GN=Npepps PE=1 SV=2</t>
  </si>
  <si>
    <t>Immunoglobulin heavy variable 14-1 (Fragment) OS=Mus musculus OX=10090 GN=Ighv14-1 PE=4 SV=1</t>
  </si>
  <si>
    <t>Peroxiredoxin-1 OS=Mus musculus OX=10090 GN=Prdx1 PE=1 SV=1</t>
  </si>
  <si>
    <t>Ig kappa chain V-II region 26-10 OS=Mus musculus PE=1 SV=1</t>
  </si>
  <si>
    <t>Fatty acid-binding protein 5 OS=Mus musculus OX=10090 GN=Fabp5 PE=1 SV=3</t>
  </si>
  <si>
    <t>Annexin A1 OS=Mus musculus OX=10090 GN=Anxa1 PE=1 SV=2</t>
  </si>
  <si>
    <t>Catalase OS=Mus musculus OX=10090 GN=Cat PE=1 SV=4</t>
  </si>
  <si>
    <t>Ig kappa chain V-II region 7S34.1 OS=Mus musculus OX=10090 PE=1 SV=1</t>
  </si>
  <si>
    <t>Heterogeneous nuclear ribonucleoproteins A2/B1 OS=Mus musculus OX=10090 GN=Hnrnpa2b1 PE=1 SV=2</t>
  </si>
  <si>
    <t>Heterogeneous nuclear ribonucleoprotein A1 OS=Mus musculus OX=10090 GN=Hnrnpa1 PE=1 SV=2</t>
  </si>
  <si>
    <t>14-3-3 protein zeta/delta OS=Mus musculus OX=10090 GN=Ywhaz PE=1 SV=1</t>
  </si>
  <si>
    <t>Ig kappa chain V-V region MOPC 149 OS=Mus musculus OX=10090 PE=1 SV=1</t>
  </si>
  <si>
    <t>Histone H2A type 1-B OS=Mus musculus OX=10090 GN=H2ac4 PE=1 SV=1</t>
  </si>
  <si>
    <t>Ig kappa chain V-V region MOPC 173 OS=Mus musculus OX=10090 PE=1 SV=1</t>
  </si>
  <si>
    <t>Heat shock cognate 71 kDa protein OS=Mus musculus OX=10090 GN=Hspa8 PE=1 SV=1</t>
  </si>
  <si>
    <t>Immunoglobulin heavy variable 7-1 (Fragment) OS=Mus musculus OX=10090 GN=Ighv7-1 PE=1 SV=2</t>
  </si>
  <si>
    <t>Immunoglobulin heavy variable 2-5 OS=Mus musculus OX=10090 GN=Ighv2-5 PE=4 SV=1</t>
  </si>
  <si>
    <t>Tubulin beta-5 chain OS=Mus musculus OX=10090 GN=Tubb5 PE=1 SV=1</t>
  </si>
  <si>
    <t>Immunoglobulin heavy variable 2-9-1 (Fragment) OS=Mus musculus OX=10090 GN=Ighv2-9-1 PE=4 SV=1</t>
  </si>
  <si>
    <t>Immunoglobulin heavy variable 1-82 OS=Mus musculus OX=10090 GN=Ighv1-82 PE=1 SV=1</t>
  </si>
  <si>
    <t>Immunoglobulin heavy variable 6-3 (Fragment) OS=Mus musculus OX=10090 GN=Ighv6-3 PE=4 SV=7</t>
  </si>
  <si>
    <t>Immunoglobulin heavy variable 1-76 OS=Mus musculus OX=10090 GN=Ighv1-76 PE=1 SV=1</t>
  </si>
  <si>
    <t>Immunoglobulin kappa variable 4-53 OS=Mus musculus OX=10090 GN=Igkv4-53 PE=1 SV=1</t>
  </si>
  <si>
    <t>Immunoglobulin heavy variable 10-1 (Fragment) OS=Mus musculus OX=10090 GN=Ighv10-1 PE=4 SV=1</t>
  </si>
  <si>
    <t>Heterogeneous nuclear ribonucleoprotein H OS=Mus musculus OX=10090 GN=Hnrnph1 PE=1 SV=3</t>
  </si>
  <si>
    <t>Immunoglobulin kappa variable 4-50 (Fragment) OS=Mus musculus OX=10090 GN=Igkv4-50 PE=4 SV=1</t>
  </si>
  <si>
    <t>Ig kappa chain V-VI region XRPC 44 OS=Mus musculus OX=10090 PE=1 SV=1</t>
  </si>
  <si>
    <t>Immunoglobulin heavy variable 9-4 OS=Mus musculus OX=10090 GN=Ighv9-4 PE=4 SV=1</t>
  </si>
  <si>
    <t>Immunoglobulin heavy variable 6-6 (Fragment) OS=Mus musculus OX=10090 GN=Ighv6-6 PE=4 SV=1</t>
  </si>
  <si>
    <t>40S ribosomal protein S3 OS=Mus musculus OX=10090 GN=Rps3 PE=1 SV=1</t>
  </si>
  <si>
    <t>Ig heavy chain V region 3-6 OS=Mus musculus OX=10090 GN=Ighv3-6 PE=1 SV=1</t>
  </si>
  <si>
    <t>Malate dehydrogenase, mitochondrial OS=Mus musculus OX=10090 GN=Mdh2 PE=1 SV=3</t>
  </si>
  <si>
    <t>Alpha-actinin-3 OS=Mus musculus OX=10090 GN=Actn3 PE=2 SV=1</t>
  </si>
  <si>
    <t>Actin-related protein 3 OS=Mus musculus OX=10090 GN=Actr3 PE=1 SV=3</t>
  </si>
  <si>
    <t>Myosin-11 OS=Mus musculus OX=10090 GN=Myh11 PE=1 SV=1</t>
  </si>
  <si>
    <t>Tubulin beta-1 chain OS=Mus musculus OX=10090 GN=Tubb1 PE=1 SV=1</t>
  </si>
  <si>
    <t>Ezrin OS=Mus musculus OX=10090 GN=Ezr PE=1 SV=3</t>
  </si>
  <si>
    <t>Filamin-A OS=Mus musculus OX=10090 GN=Flna PE=1 SV=5</t>
  </si>
  <si>
    <t>ADP/ATP translocase 2 OS=Mus musculus OX=10090 GN=Slc25a5 PE=1 SV=3</t>
  </si>
  <si>
    <t>Voltage-dependent anion-selective channel protein 2 OS=Mus musculus OX=10090 GN=Vdac2 PE=1 SV=2</t>
  </si>
  <si>
    <t>Ig gamma-3 chain C region OS=Mus musculus PE=1 SV=2</t>
  </si>
  <si>
    <t>40S ribosomal protein S15a OS=Mus musculus OX=10090 GN=Rps15a PE=1 SV=2</t>
  </si>
  <si>
    <t>D-3-phosphoglycerate dehydrogenase OS=Mus musculus OX=10090 GN=Phgdh PE=1 SV=3</t>
  </si>
  <si>
    <t>Ig kappa chain V region Mem5 (Fragment) OS=Mus musculus OX=10090 PE=1 SV=1</t>
  </si>
  <si>
    <t>F-box only protein 50 OS=Mus musculus OX=10090 GN=Nccrp1 PE=1 SV=2</t>
  </si>
  <si>
    <t>Bleomycin hydrolase OS=Mus musculus OX=10090 GN=Blmh PE=1 SV=1</t>
  </si>
  <si>
    <t>Immunoglobulin kappa variable 12-46 (Fragment) OS=Mus musculus OX=10090 GN=Igkv12-46 PE=1 SV=2</t>
  </si>
  <si>
    <t>Immunoglobulin heavy variable V1-19 OS=Mus musculus OX=10090 GN=Ighv1-19 PE=1 SV=1</t>
  </si>
  <si>
    <t>Immunoglobulin kappa chain variable 13-85 (Fragment) OS=Mus musculus OX=10090 GN=Igkv13-85 PE=4 SV=5</t>
  </si>
  <si>
    <t>Proteasome subunit alpha type-8 OS=Mus musculus OX=10090 GN=Psma8 PE=1 SV=1</t>
  </si>
  <si>
    <t>Immunoglobulin heavy variable 14-2 (Fragment) OS=Mus musculus OX=10090 GN=Ighv14-2 PE=4 SV=1</t>
  </si>
  <si>
    <t>Immunoglobulin kappa chain variable 8-30 (Fragment) OS=Mus musculus OX=10090 GN=Igkv8-30 PE=4 SV=2</t>
  </si>
  <si>
    <t>Immunoglobulin kappa variable 6-32 (Fragment) OS=Mus musculus OX=10090 GN=Igkv6-32 PE=4 SV=2</t>
  </si>
  <si>
    <t>Glyceraldehyde-3-phosphate dehydrogenase OS=Mus musculus OX=10090 GN=Gapdh PE=1 SV=2</t>
  </si>
  <si>
    <t>Immunoglobulin kappa chain variable 8-24 (Fragment) OS=Mus musculus OX=10090 GN=Igkv8-24 PE=4 SV=2</t>
  </si>
  <si>
    <t>Ig kappa chain V-V region HP R16.7 OS=Mus musculus OX=10090 PE=1 SV=1</t>
  </si>
  <si>
    <t>Immunoglobulin kappa variable 8-19 OS=Mus musculus OX=10090 GN=Igkv8-19 PE=1 SV=2</t>
  </si>
  <si>
    <t>Immunoglobulin kappa variable 16-104 (Fragment) OS=Mus musculus OX=10090 GN=Igkv16-104 PE=4 SV=1</t>
  </si>
  <si>
    <t>Tubulin alpha-4A chain OS=Mus musculus OX=10090 GN=Tuba4a PE=1 SV=1</t>
  </si>
  <si>
    <t>Immunoglobulin kappa chain variable 19-93 OS=Mus musculus OX=10090 GN=Igkv19-93 PE=1 SV=7</t>
  </si>
  <si>
    <t>Hemoglobin subunit alpha OS=Mus musculus OX=10090 GN=Hba PE=1 SV=2</t>
  </si>
  <si>
    <t>Ig kappa chain V-V region L7 (Fragment) OS=Mus musculus OX=10090 GN=Gm10881 PE=1 SV=1</t>
  </si>
  <si>
    <t>Proteasome subunit beta type-3 OS=Mus musculus OX=10090 GN=Psmb3 PE=1 SV=1</t>
  </si>
  <si>
    <t>Immunoglobulin heavy variable 4-1 (Fragment) OS=Mus musculus OX=10090 GN=Ighv4-1 PE=1 SV=7</t>
  </si>
  <si>
    <t>Triosephosphate isomerase OS=Mus musculus OX=10090 GN=Tpi1 PE=1 SV=5</t>
  </si>
  <si>
    <t>Immunoglobulin heavy variable 1-78 OS=Mus musculus OX=10090 GN=Ighv1-78 PE=1 SV=1</t>
  </si>
  <si>
    <t>Actin, aortic smooth muscle OS=Mus musculus OX=10090 GN=Acta2 PE=1 SV=1</t>
  </si>
  <si>
    <t>Immunoglobulin heavy variable 1-39 (Fragment) OS=Mus musculus OX=10090 GN=Ighv1-39 PE=4 SV=1</t>
  </si>
  <si>
    <t>Plakophilin-3 OS=Mus musculus OX=10090 GN=Pkp3 PE=1 SV=2</t>
  </si>
  <si>
    <t>Immunoglobulin heavy variable 1-50 (Fragment) OS=Mus musculus OX=10090 GN=Ighv1-50 PE=4 SV=1</t>
  </si>
  <si>
    <t>Proteasome subunit alpha type-5 OS=Mus musculus OX=10090 GN=Psma5 PE=1 SV=1</t>
  </si>
  <si>
    <t>Ig heavy chain V region RF OS=Mus musculus OX=10090 PE=1 SV=1</t>
  </si>
  <si>
    <t>Gamma-glutamylcyclotransferase OS=Mus musculus OX=10090 GN=Ggct PE=1 SV=1</t>
  </si>
  <si>
    <t>Immunoglobulin kappa variable 3-1 (Fragment) OS=Mus musculus OX=10090 GN=Igkv3-1 PE=1 SV=7</t>
  </si>
  <si>
    <t>Immunoglobulin heavy variable 1-77 OS=Mus musculus OX=10090 GN=Ighv1-77 PE=1 SV=1</t>
  </si>
  <si>
    <t>Immunoglobulin heavy constant gamma 2B (Fragment) OS=Mus musculus OX=10090 GN=Ighg2b PE=1 SV=1</t>
  </si>
  <si>
    <t>Immunoglobulin heavy variable V9-3 (Fragment) OS=Mus musculus OX=10090 GN=Ighv9-3 PE=1 SV=1</t>
  </si>
  <si>
    <t>Immunoglobulin kappa variable 4-63 OS=Mus musculus OX=10090 GN=Igkv4-63 PE=1 SV=1</t>
  </si>
  <si>
    <t>Cofilin-1 OS=Mus musculus OX=10090 GN=Cfl1 PE=1 SV=3</t>
  </si>
  <si>
    <t>F-actin-capping protein subunit beta OS=Mus musculus OX=10090 GN=Capzb PE=1 SV=3</t>
  </si>
  <si>
    <t>Ig heavy chain V region 3 OS=Mus musculus OX=10090 GN=Ighv1-61 PE=1 SV=1</t>
  </si>
  <si>
    <t>Immunoglobulin kappa variable 6-13 OS=Mus musculus OX=10090 GN=Igkv6-13 PE=1 SV=7</t>
  </si>
  <si>
    <t>Immunoglobulin heavy variable V1-54 (Fragment) OS=Mus musculus OX=10090 GN=Ighv1-54 PE=4 SV=1</t>
  </si>
  <si>
    <t>Immunoglobulin kappa chain variable 12-89 OS=Mus musculus OX=10090 GN=Igkv12-89 PE=4 SV=7</t>
  </si>
  <si>
    <t>Immunoglobulin heavy variable 1-75 (Fragment) OS=Mus musculus OX=10090 GN=Ighv1-75 PE=4 SV=1</t>
  </si>
  <si>
    <t>Immunoglobulin heavy variable 5-17 (Fragment) OS=Mus musculus OX=10090 GN=Ighv5-17 PE=1 SV=1</t>
  </si>
  <si>
    <t>Immunoglobulin heavy variable 5-15 OS=Mus musculus OX=10090 GN=Ighv5-15 PE=4 SV=1</t>
  </si>
  <si>
    <t>Immunoglobulin heavy variable 1-80 (Fragment) OS=Mus musculus OX=10090 GN=Ighv1-80 PE=1 SV=1</t>
  </si>
  <si>
    <t>Ras-related protein Rab-14 OS=Mus musculus OX=10090 GN=Rab14 PE=1 SV=3</t>
  </si>
  <si>
    <t>Ras-related protein Rab-7a OS=Mus musculus OX=10090 GN=Rab7a PE=1 SV=2</t>
  </si>
  <si>
    <t>Ig kappa chain V-III region PC 3741/TEPC 111 OS=Mus musculus OX=10090 PE=1 SV=1</t>
  </si>
  <si>
    <t>Protein S100-A11 OS=Mus musculus OX=10090 GN=S100a11 PE=1 SV=1</t>
  </si>
  <si>
    <t>Endoplasmin OS=Mus musculus OX=10090 GN=Hsp90b1 PE=1 SV=2</t>
  </si>
  <si>
    <t>Immunoglobulin kappa variable 6-15 (Fragment) OS=Mus musculus OX=10090 GN=Igkv6-15 PE=1 SV=2</t>
  </si>
  <si>
    <t>Ig lambda-2 chain C region OS=Mus musculus OX=10090 GN=Iglc2 PE=1 SV=1</t>
  </si>
  <si>
    <t>Histone H3.3C OS=Mus musculus OX=10090 GN=H3-5 PE=3 SV=3</t>
  </si>
  <si>
    <t>Immunoglobulin heavy variable 5-9 (Fragment) OS=Mus musculus OX=10090 GN=Ighv5-9 PE=4 SV=1</t>
  </si>
  <si>
    <t>Ig mu chain C region secreted form OS=Mus musculus GN=Igh-6 PE=1 SV=2</t>
  </si>
  <si>
    <t>Immunoglobulin heavy variable 1-15 (Fragment) OS=Mus musculus OX=10090 GN=Ighv1-15 PE=4 SV=1</t>
  </si>
  <si>
    <t>Immunoglobulin heavy variable 14-4 OS=Mus musculus OX=10090 GN=Ighv14-4 PE=4 SV=1</t>
  </si>
  <si>
    <t>Plastin-3 OS=Mus musculus OX=10090 GN=Pls3 PE=1 SV=3</t>
  </si>
  <si>
    <t>Protein SET OS=Mus musculus OX=10090 GN=Set PE=1 SV=1</t>
  </si>
  <si>
    <t>Programmed cell death 6-interacting protein OS=Mus musculus OX=10090 GN=Pdcd6ip PE=1 SV=3</t>
  </si>
  <si>
    <t>Ras-related protein Rab-11B OS=Mus musculus OX=10090 GN=Rab11b PE=1 SV=3</t>
  </si>
  <si>
    <t>Immunoglobulin heavy variable 13-2 OS=Mus musculus OX=10090 GN=Ighv13-2 PE=4 SV=2</t>
  </si>
  <si>
    <t>Gelsolin OS=Mus musculus OX=10090 GN=Gsn PE=1 SV=3</t>
  </si>
  <si>
    <t>Proteasome subunit alpha type-6 OS=Mus musculus OX=10090 GN=Psma6 PE=1 SV=1</t>
  </si>
  <si>
    <t>Ig heavy chain V region MOPC 173 OS=Mus musculus OX=10090 PE=1 SV=1</t>
  </si>
  <si>
    <t>40S ribosomal protein SA OS=Mus musculus OX=10090 GN=Rpsa PE=1 SV=4</t>
  </si>
  <si>
    <t>Ras GTPase-activating-like protein IQGAP1 OS=Mus musculus OX=10090 GN=Iqgap1 PE=1 SV=2</t>
  </si>
  <si>
    <t>ADP-ribosylation factor 1 OS=Mus musculus OX=10090 GN=Arf1 PE=1 SV=2</t>
  </si>
  <si>
    <t>Semenogelin 1 OS=Mus musculus OX=10090 GN=Semg1 PE=1 SV=1</t>
  </si>
  <si>
    <t>Actin-related protein 2/3 complex subunit 4 OS=Mus musculus OX=10090 GN=Arpc4 PE=1 SV=3</t>
  </si>
  <si>
    <t>Adenosylhomocysteinase OS=Mus musculus OX=10090 GN=Ahcy PE=1 SV=3</t>
  </si>
  <si>
    <t>ADP-ribosylation factor 4 OS=Mus musculus OX=10090 GN=Arf4 PE=1 SV=2</t>
  </si>
  <si>
    <t>Rab GDP dissociation inhibitor alpha OS=Mus musculus OX=10090 GN=Gdi1 PE=1 SV=3</t>
  </si>
  <si>
    <t>ERO1-like protein alpha OS=Mus musculus OX=10090 GN=Ero1a PE=1 SV=2</t>
  </si>
  <si>
    <t>Putative ATP-dependent RNA helicase Pl10 OS=Mus musculus OX=10090 GN=D1Pas1 PE=1 SV=1</t>
  </si>
  <si>
    <t>Receptor of activated protein C kinase 1 OS=Mus musculus OX=10090 GN=Rack1 PE=1 SV=3</t>
  </si>
  <si>
    <t>Toll-interacting protein OS=Mus musculus OX=10090 GN=Tollip PE=1 SV=1</t>
  </si>
  <si>
    <t>Voltage-dependent anion-selective channel protein 3 OS=Mus musculus OX=10090 GN=Vdac3 PE=1 SV=1</t>
  </si>
  <si>
    <t>Prohibitin-2 OS=Mus musculus OX=10090 GN=Phb2 PE=1 SV=1</t>
  </si>
  <si>
    <t>T-complex protein 1 subunit gamma OS=Mus musculus OX=10090 GN=Cct3 PE=1 SV=1</t>
  </si>
  <si>
    <t>Keratin, type I cuticular Ha1 OS=Mus musculus OX=10090 GN=Krt31 PE=1 SV=2</t>
  </si>
  <si>
    <t>Actin-related protein 2 OS=Mus musculus OX=10090 GN=Actr2 PE=1 SV=1</t>
  </si>
  <si>
    <t>Keratin, type I cytoskeletal 27 OS=Mus musculus OX=10090 GN=Krt27 PE=1 SV=1</t>
  </si>
  <si>
    <t>V-type proton ATPase subunit B, brain isoform OS=Mus musculus OX=10090 GN=Atp6v1b2 PE=1 SV=1</t>
  </si>
  <si>
    <t>Eukaryotic translation initiation factor 3 subunit B OS=Mus musculus OX=10090 GN=Eif3b PE=1 SV=1</t>
  </si>
  <si>
    <t>Hemoglobin subunit beta-1 OS=Mus musculus OX=10090 GN=Hbb-b1 PE=1 SV=2</t>
  </si>
  <si>
    <t>Lysozyme C-1 OS=Mus musculus OX=10090 GN=Lyz1 PE=1 SV=1</t>
  </si>
  <si>
    <t>Peroxiredoxin-2 OS=Mus musculus OX=10090 GN=Prdx2 PE=1 SV=3</t>
  </si>
  <si>
    <t>Immunoglobulin kappa variable 2-112 OS=Mus musculus OX=10090 GN=Igkv2-112 PE=4 SV=1</t>
  </si>
  <si>
    <t>Protein S100-A14 OS=Mus musculus OX=10090 GN=S100a14 PE=1 SV=1</t>
  </si>
  <si>
    <t>Immunoglobulin heavy variable 1-81 (Fragment) OS=Mus musculus OX=10090 GN=Ighv1-81 PE=4 SV=1</t>
  </si>
  <si>
    <t>Ig kappa chain V-VI region NQ2-6.1 OS=Mus musculus OX=10090 PE=2 SV=1</t>
  </si>
  <si>
    <t>Immunoglobulin kappa variable 4-57 (Fragment) OS=Mus musculus OX=10090 GN=Igkv4-57 PE=4 SV=2</t>
  </si>
  <si>
    <t>Proteasome subunit alpha type-2 OS=Mus musculus OX=10090 GN=Psma2 PE=1 SV=3</t>
  </si>
  <si>
    <t>Peroxiredoxin-4 OS=Mus musculus OX=10090 GN=Prdx4 PE=1 SV=1</t>
  </si>
  <si>
    <t>Ig kappa chain V-III region MOPC 63 OS=Mus musculus OX=10090 PE=1 SV=1</t>
  </si>
  <si>
    <t>DNA helicase OS=Mus musculus OX=10090 GN=Chd3 PE=1 SV=1</t>
  </si>
  <si>
    <t>Neuron navigator 3 OS=Mus musculus OX=10090 GN=Nav3 PE=1 SV=2</t>
  </si>
  <si>
    <t>Ig kappa chain V-III region CBPC 101 OS=Mus musculus OX=10090 PE=1 SV=1</t>
  </si>
  <si>
    <t>4-trimethylaminobutyraldehyde dehydrogenase OS=Mus musculus OX=10090 GN=Aldh9a1 PE=1 SV=1</t>
  </si>
  <si>
    <t>Eukaryotic translation initiation factor 6 OS=Mus musculus OX=10090 GN=Eif6 PE=1 SV=2</t>
  </si>
  <si>
    <t>Ig lambda-1 chain V region OS=Mus musculus OX=10090 PE=1 SV=2</t>
  </si>
  <si>
    <t>Ig kappa chain V-II region 17S29.1 OS=Mus musculus OX=10090 PE=1 SV=1</t>
  </si>
  <si>
    <t>Immunoglobulin kappa variable 17-127 OS=Mus musculus OX=10090 GN=Igkv17-127 PE=4 SV=7</t>
  </si>
  <si>
    <t>Nascent polypeptide-associated complex subunit alpha, muscle-specific form OS=Mus musculus OX=10090 GN=Naca PE=1 SV=2</t>
  </si>
  <si>
    <t>Immunoglobulin heavy variable V1-43 OS=Mus musculus OX=10090 GN=Ighv1-43 PE=4 SV=1</t>
  </si>
  <si>
    <t>Transcriptional adapter OS=Mus musculus OX=10090 GN=Tada2b PE=1 SV=1</t>
  </si>
  <si>
    <t>Immunoglobulin heavy variable V1-59 OS=Mus musculus OX=10090 GN=Ighv1-59 PE=4 SV=1</t>
  </si>
  <si>
    <t>Annexin A4 OS=Mus musculus OX=10090 GN=Anxa4 PE=1 SV=4</t>
  </si>
  <si>
    <t>Immunoglobulin kappa variable 4-79 (Fragment) OS=Mus musculus OX=10090 GN=Igkv4-79 PE=4 SV=2</t>
  </si>
  <si>
    <t>Ig kappa chain V-III region PC 2154 OS=Mus musculus OX=10090 PE=1 SV=1</t>
  </si>
  <si>
    <t>Ig kappa chain V-IV region S107B OS=Mus musculus OX=10090 PE=4 SV=1</t>
  </si>
  <si>
    <t>Immunoglobulin kappa variable 12-44 (Fragment) OS=Mus musculus OX=10090 GN=Igkv12-44 PE=4 SV=2</t>
  </si>
  <si>
    <t>Myosin-3 OS=Mus musculus OX=10090 GN=Myh3 PE=2 SV=2</t>
  </si>
  <si>
    <t>Keratin 90 OS=Mus musculus OX=10090 GN=Krt90 PE=1 SV=1</t>
  </si>
  <si>
    <t>Phosphoglycerate mutase 1 OS=Mus musculus OX=10090 GN=Pgam1 PE=1 SV=3</t>
  </si>
  <si>
    <t>Envoplakin OS=Mus musculus OX=10090 GN=Evpl PE=1 SV=3</t>
  </si>
  <si>
    <t>Immunoglobulin kappa variable 14-126 (Fragment) OS=Mus musculus OX=10090 GN=Igkv14-126 PE=4 SV=7</t>
  </si>
  <si>
    <t>Ig heavy chain V region VH558 A1/A4 OS=Mus musculus OX=10090 GN=Gm5629 PE=2 SV=1</t>
  </si>
  <si>
    <t>Ig kappa chain V-III region ABPC 22/PC 9245 OS=Mus musculus OX=10090 PE=1 SV=1</t>
  </si>
  <si>
    <t>Immunoglobulin kappa variable 6-14 (Fragment) OS=Mus musculus OX=10090 GN=Igkv6-14 PE=4 SV=2</t>
  </si>
  <si>
    <t>Immunoglobulin kappa variable 4-57-1 (Fragment) OS=Mus musculus OX=10090 GN=Igkv4-57-1 PE=4 SV=1</t>
  </si>
  <si>
    <t>Myosin regulatory light chain 12B OS=Mus musculus OX=10090 GN=Myl12b PE=1 SV=2</t>
  </si>
  <si>
    <t>Immunoglobulin heavy variable 1-85 (Fragment) OS=Mus musculus OX=10090 GN=Ighv1-85 PE=4 SV=1</t>
  </si>
  <si>
    <t>Transmembrane emp24 domain-containing protein 10 OS=Mus musculus OX=10090 GN=Tmed10 PE=1 SV=1</t>
  </si>
  <si>
    <t>Immunoglobulin kappa variable 4-80 (Fragment) OS=Mus musculus OX=10090 GN=Igkv4-80 PE=4 SV=2</t>
  </si>
  <si>
    <t>Keratin, type I cytoskeletal 13 OS=Mus musculus OX=10090 GN=Krt13 PE=1 SV=2</t>
  </si>
  <si>
    <t>ATP-dependent RNA helicase DHX30 OS=Mus musculus OX=10090 GN=Dhx30 PE=1 SV=1</t>
  </si>
  <si>
    <t>Keratin, type I cytoskeletal 10 OS=Mus musculus OX=10090 GN=Krt10 PE=1 SV=1</t>
  </si>
  <si>
    <t>Ig gamma-2A chain C region, membrane-bound form OS=Mus musculus OX=10090 GN=Igh-1a PE=1 SV=3</t>
  </si>
  <si>
    <t>Sodium/potassium/calcium exchanger 1 OS=Mus musculus OX=10090 GN=Slc24a1 PE=2 SV=1</t>
  </si>
  <si>
    <t>Immunoglobulin heavy variable V3-4 (Fragment) OS=Mus musculus OX=10090 GN=Ighv3-4 PE=4 SV=1</t>
  </si>
  <si>
    <t>Ig kappa chain V-V region J606 OS=Mus musculus OX=10090 PE=1 SV=1</t>
  </si>
  <si>
    <t>Immunoglobulin heavy variable 1-55 (Fragment) OS=Mus musculus OX=10090 GN=Ighv1-55 PE=1 SV=1</t>
  </si>
  <si>
    <t>Immunoglobulin heavy variable 1-58 (Fragment) OS=Mus musculus OX=10090 GN=Ighv1-58 PE=4 SV=1</t>
  </si>
  <si>
    <t>Immunoglobulin heavy variable 1-52 OS=Mus musculus OX=10090 GN=Ighv1-52 PE=4 SV=1</t>
  </si>
  <si>
    <t>F-actin-capping protein subunit alpha-1 OS=Mus musculus OX=10090 GN=Capza1 PE=1 SV=4</t>
  </si>
  <si>
    <t>60S ribosomal protein L11 OS=Mus musculus OX=10090 GN=Rpl11 PE=1 SV=4</t>
  </si>
  <si>
    <t>Succinate dehydrogenase [ubiquinone] flavoprotein subunit, mitochondrial OS=Mus musculus OX=10090 GN=Sdha PE=1 SV=1</t>
  </si>
  <si>
    <t>Immunoglobulin heavy variable 1-4 (Fragment) OS=Mus musculus OX=10090 GN=Ighv1-4 PE=4 SV=1</t>
  </si>
  <si>
    <t>Immunoglobulin kappa variable 4-58 OS=Mus musculus OX=10090 GN=Igkv4-58 PE=1 SV=1</t>
  </si>
  <si>
    <t>Ig heavy chain V region 914 OS=Mus musculus OX=10090 PE=1 SV=1</t>
  </si>
  <si>
    <t>Ig heavy chain V region OS=Mus musculus OX=10090 PE=1 SV=1</t>
  </si>
  <si>
    <t>Heterogeneous nuclear ribonucleoprotein Q OS=Mus musculus OX=10090 GN=Syncrip PE=1 SV=2</t>
  </si>
  <si>
    <t>Voltage-dependent anion-selective channel protein 1 OS=Mus musculus OX=10090 GN=Vdac1 PE=1 SV=3</t>
  </si>
  <si>
    <t>Fibrinogen gamma chain OS=Mus musculus OX=10090 GN=Fgg PE=1 SV=1</t>
  </si>
  <si>
    <t>Glucose-6-phosphate isomerase OS=Mus musculus OX=10090 GN=Gpi PE=1 SV=4</t>
  </si>
  <si>
    <t>14-3-3 protein epsilon OS=Mus musculus OX=10090 GN=Ywhae PE=1 SV=1</t>
  </si>
  <si>
    <t>Immunoglobulin kappa chain variable 6-25 (Fragment) OS=Mus musculus OX=10090 GN=Igkv6-25 PE=4 SV=2</t>
  </si>
  <si>
    <t>Synaptic vesicle membrane protein VAT-1 homolog OS=Mus musculus OX=10090 GN=Vat1 PE=1 SV=3</t>
  </si>
  <si>
    <t>14-3-3 protein theta OS=Mus musculus OX=10090 GN=Ywhaq PE=1 SV=1</t>
  </si>
  <si>
    <t>Fructose-bisphosphate aldolase C OS=Mus musculus OX=10090 GN=Aldoc PE=1 SV=4</t>
  </si>
  <si>
    <t>Immunoglobulin heavy variable V1-9 OS=Mus musculus OX=10090 GN=Ighv1-9 PE=4 SV=1</t>
  </si>
  <si>
    <t>Calmodulin-like protein 3 OS=Mus musculus OX=10090 GN=Calml3 PE=2 SV=1</t>
  </si>
  <si>
    <t>Immunoglobulin kappa variable 5-37 (Fragment) OS=Mus musculus OX=10090 GN=Igkv5-37 PE=4 SV=2</t>
  </si>
  <si>
    <t>Keratin, type II cuticular 87 OS=Mus musculus OX=10090 GN=Krt87 PE=2 SV=2</t>
  </si>
  <si>
    <t>Heat shock protein HSP 90-beta OS=Mus musculus OX=10090 GN=Hsp90ab1 PE=1 SV=3</t>
  </si>
  <si>
    <t>Tropomyosin alpha-3 chain OS=Mus musculus OX=10090 GN=Tpm3 PE=1 SV=3</t>
  </si>
  <si>
    <t>Ras-related protein Rab-1A OS=Mus musculus OX=10090 GN=Rab1A PE=1 SV=3</t>
  </si>
  <si>
    <t>Translocon-associated protein subunit delta OS=Mus musculus OX=10090 GN=Ssr4 PE=1 SV=1</t>
  </si>
  <si>
    <t>Nucleobindin-2 OS=Mus musculus OX=10090 GN=Nucb2 PE=1 SV=2</t>
  </si>
  <si>
    <t>RIKEN cDNA 2210010C04 gene OS=Mus musculus OX=10090 GN=2210010C04Rik PE=1 SV=1</t>
  </si>
  <si>
    <t>Ig heavy chain V region MOPC 104E OS=Mus musculus OX=10090 PE=1 SV=1</t>
  </si>
  <si>
    <t>Immunoglobulin kappa chain variable 1-122 (Fragment) OS=Mus musculus OX=10090 GN=Igkv1-122 PE=4 SV=2</t>
  </si>
  <si>
    <t>Oxysterol-binding protein-related protein 3 OS=Mus musculus OX=10090 GN=Osbpl3 PE=1 SV=2</t>
  </si>
  <si>
    <t>40S ribosomal protein S8 OS=Mus musculus OX=10090 GN=Rps8 PE=1 SV=2</t>
  </si>
  <si>
    <t>Immunoglobulin heavy variable 1-53 (Fragment) OS=Mus musculus OX=10090 GN=Ighv1-53 PE=4 SV=1</t>
  </si>
  <si>
    <t>Ig heavy chain V region M603 OS=Mus musculus OX=10090 PE=1 SV=1</t>
  </si>
  <si>
    <t>Sodium leak channel NALCN OS=Mus musculus OX=10090 GN=Nalcn PE=1 SV=2</t>
  </si>
  <si>
    <t>Amine oxidase OS=Mus musculus OX=10090 GN=Aoc1l3 PE=2 SV=1</t>
  </si>
  <si>
    <t>Immunoglobulin kappa chain variable 5-43 (Fragment) OS=Mus musculus OX=10090 GN=Igkv5-43 PE=1 SV=1</t>
  </si>
  <si>
    <t>Carbonic anhydrase 2 OS=Mus musculus OX=10090 GN=Ca2 PE=1 SV=4</t>
  </si>
  <si>
    <t>Serine/threonine-protein phosphatase 2A 55 kDa regulatory subunit B beta isoform OS=Mus musculus OX=10090 GN=Ppp2r2b PE=1 SV=1</t>
  </si>
  <si>
    <t>Keratin, type I cytoskeletal 10 OS=Mus musculus OX=10090 GN=Krt10 PE=1 SV=3</t>
  </si>
  <si>
    <t>Long-chain fatty acid transport protein 4 OS=Mus musculus OX=10090 GN=Slc27a4 PE=1 SV=1</t>
  </si>
  <si>
    <t>Immunoglobulin heavy variable 9-1 OS=Mus musculus OX=10090 GN=Ighv9-1 PE=4 SV=1</t>
  </si>
  <si>
    <t>Immunoglobulin kappa variable 8-19 (Fragment) OS=Mus musculus OX=10090 GN=Igkv8-19 PE=1 SV=4</t>
  </si>
  <si>
    <t>Protein disulfide-isomerase OS=Mus musculus OX=10090 GN=P4hb PE=1 SV=2</t>
  </si>
  <si>
    <t>Citrate synthase, mitochondrial OS=Mus musculus OX=10090 GN=Cs PE=1 SV=1</t>
  </si>
  <si>
    <t>Keratin, type II cytoskeletal 2 oral OS=Mus musculus OX=10090 GN=Krt76 PE=1 SV=1</t>
  </si>
  <si>
    <t>Ig heavy chain V region 23 OS=Mus musculus OX=10090 PE=4 SV=1</t>
  </si>
  <si>
    <t>Myosin, heavy polypeptide 2, skeletal muscle, adult OS=Mus musculus OX=10090 GN=Myh2 PE=1 SV=1</t>
  </si>
  <si>
    <t>Ras-related protein Rab-10 OS=Mus musculus OX=10090 GN=Rab10 PE=1 SV=1</t>
  </si>
  <si>
    <t>6-phosphogluconate dehydrogenase, decarboxylating OS=Mus musculus OX=10090 GN=Pgd PE=1 SV=3</t>
  </si>
  <si>
    <t>Beta-globin OS=Mus musculus OX=10090 GN=Hbb-bs PE=1 SV=1</t>
  </si>
  <si>
    <t>Seminal vesicle secretory protein 3A OS=Mus musculus OX=10090 GN=Svs3a PE=1 SV=1</t>
  </si>
  <si>
    <t>Tropomyosin beta chain OS=Mus musculus OX=10090 GN=Tpm2 PE=1 SV=1</t>
  </si>
  <si>
    <t>Macrophage-capping protein OS=Mus musculus OX=10090 GN=Capg PE=1 SV=2</t>
  </si>
  <si>
    <t>Keratin, type II cytoskeletal 1 OS=Mus musculus OX=10090 GN=Krt1 PE=1 SV=4</t>
  </si>
  <si>
    <t>PDZ and LIM domain protein 5 (Fragment) OS=Mus musculus OX=10090 GN=Pdlim5 PE=1 SV=1</t>
  </si>
  <si>
    <t>Keratin, type I cytoskeletal 16 OS=Mus musculus OX=10090 GN=Krt16 PE=1 SV=3</t>
  </si>
  <si>
    <t>Myosin-7 OS=Mus musculus OX=10090 GN=Myh7 PE=2 SV=1</t>
  </si>
  <si>
    <t>Glutamine-dependent NAD(+) synthetase OS=Mus musculus OX=10090 GN=Nadsyn1 PE=1 SV=1</t>
  </si>
  <si>
    <t>Immunoglobulin kappa variable 8-16 OS=Mus musculus OX=10090 GN=Igkv8-16 PE=4 SV=7</t>
  </si>
  <si>
    <t>Aldehyde dehydrogenase family 1 member A3 OS=Mus musculus OX=10090 GN=Aldh1a3 PE=1 SV=1</t>
  </si>
  <si>
    <t>Heterogeneous nuclear ribonucleoprotein K OS=Mus musculus OX=10090 GN=Hnrnpk PE=1 SV=1</t>
  </si>
  <si>
    <t>WASH complex subunit 5 OS=Mus musculus OX=10090 GN=Washc5 PE=1 SV=2</t>
  </si>
  <si>
    <t>Immunoglobulin kappa chain variable 4-90 (Fragment) OS=Mus musculus OX=10090 GN=Igkv4-90 PE=4 SV=5</t>
  </si>
  <si>
    <t>Chloride intracellular channel protein 1 OS=Mus musculus OX=10090 GN=Clic1 PE=1 SV=3</t>
  </si>
  <si>
    <t>Immunoglobulin kappa chain variable 14-100 OS=Mus musculus OX=10090 GN=Igkv14-100 PE=4 SV=7</t>
  </si>
  <si>
    <t>Annexin A5 OS=Mus musculus OX=10090 GN=Anxa5 PE=1 SV=1</t>
  </si>
  <si>
    <t>Armadillo repeat-containing, X-linked 4 OS=Mus musculus OX=10090 GN=Armcx4 PE=1 SV=1</t>
  </si>
  <si>
    <t>Peptidyl-prolyl cis-trans isomerase B OS=Mus musculus OX=10090 GN=Ppib PE=1 SV=2</t>
  </si>
  <si>
    <t>Transketolase OS=Mus musculus OX=10090 GN=Tkt PE=1 SV=1</t>
  </si>
  <si>
    <t>L-lactate dehydrogenase A chain OS=Mus musculus OX=10090 GN=Ldha PE=1 SV=3</t>
  </si>
  <si>
    <t>L-lactate dehydrogenase C chain OS=Mus musculus OX=10090 GN=Ldhc PE=1 SV=2</t>
  </si>
  <si>
    <t>Olfactory receptor OS=Mus musculus OX=10090 GN=Or13a17 PE=2 SV=1</t>
  </si>
  <si>
    <t>Transgelin-2 OS=Mus musculus OX=10090 GN=Tagln2 PE=1 SV=4</t>
  </si>
  <si>
    <t>Immunoglobulin kappa chain variable 13-84 (Fragment) OS=Mus musculus OX=10090 GN=Igkv13-84 PE=4 SV=2</t>
  </si>
  <si>
    <t>Glyceraldehyde-3-phosphate dehydrogenase, testis-specific OS=Mus musculus OX=10090 GN=Gapdhs PE=1 SV=1</t>
  </si>
  <si>
    <t>26S proteasome regulatory subunit 10B OS=Mus musculus OX=10090 GN=Psmc6 PE=1 SV=1</t>
  </si>
  <si>
    <t>Peroxisomal multifunctional enzyme type 2 OS=Mus musculus OX=10090 GN=Hsd17b4 PE=1 SV=3</t>
  </si>
  <si>
    <t>Heat shock-related 70 kDa protein 2 OS=Mus musculus OX=10090 GN=Hspa2 PE=1 SV=2</t>
  </si>
  <si>
    <t>Heterogeneous nuclear ribonucleoprotein H3 OS=Mus musculus OX=10090 GN=Hnrnph3 PE=1 SV=1</t>
  </si>
  <si>
    <t>40S ribosomal protein S27 OS=Mus musculus OX=10090 GN=Rps27 PE=1 SV=3</t>
  </si>
  <si>
    <t>Reticulon-4 OS=Mus musculus OX=10090 GN=Rtn4 PE=1 SV=2</t>
  </si>
  <si>
    <t>Serpin B13 OS=Mus musculus OX=10090 GN=Serpinb13 PE=2 SV=2</t>
  </si>
  <si>
    <t>Protein PBDC1 OS=Mus musculus OX=10090 GN=Pbdc1 PE=1 SV=1</t>
  </si>
  <si>
    <t>F-actin-capping protein subunit alpha-2 OS=Mus musculus OX=10090 GN=Capza2 PE=1 SV=3</t>
  </si>
  <si>
    <t>Immunoglobulin heavy variable 1-22 (Fragment) OS=Mus musculus OX=10090 GN=Ighv1-22 PE=1 SV=1</t>
  </si>
  <si>
    <t>Malate dehydrogenase, cytoplasmic OS=Mus musculus OX=10090 GN=Mdh1 PE=1 SV=3</t>
  </si>
  <si>
    <t>Peptidyl-prolyl cis-trans isomerase A OS=Mus musculus OX=10090 GN=Ppia PE=1 SV=2</t>
  </si>
  <si>
    <t>Centrosomal protein of 112 kDa OS=Mus musculus OX=10090 GN=Cep112 PE=2 SV=2</t>
  </si>
  <si>
    <t>Myosin light chain 1/3, skeletal muscle isoform OS=Mus musculus OX=10090 GN=Myl1 PE=1 SV=2</t>
  </si>
  <si>
    <t>Structural maintenance of chromosomes flexible hinge domain-containing protein 1 OS=Mus musculus OX=10090 GN=Smchd1 PE=1 SV=2</t>
  </si>
  <si>
    <t>T-complex protein 1 subunit eta OS=Mus musculus OX=10090 GN=Cct7 PE=1 SV=1</t>
  </si>
  <si>
    <t>Immunoglobulin heavy variable V1-18 (Fragment) OS=Mus musculus OX=10090 GN=Ighv1-18 PE=1 SV=1</t>
  </si>
  <si>
    <t>T-complex protein 1 subunit delta OS=Mus musculus OX=10090 GN=Cct4 PE=1 SV=3</t>
  </si>
  <si>
    <t>Immunoglobulin heavy variable V1-11 (Fragment) OS=Mus musculus OX=10090 GN=Ighv1-11 PE=4 SV=1</t>
  </si>
  <si>
    <t>Ig kappa chain V-III region PC 7043 OS=Mus musculus OX=10090 PE=1 SV=1</t>
  </si>
  <si>
    <t>14-3-3 protein gamma OS=Mus musculus OX=10090 GN=Ywhag PE=1 SV=2</t>
  </si>
  <si>
    <t>Keratin, type II cytoskeletal 75 OS=Mus musculus OX=10090 GN=Krt75 PE=1 SV=1</t>
  </si>
  <si>
    <t>Proteasome subunit alpha type-4 OS=Mus musculus OX=10090 GN=Psma4 PE=1 SV=1</t>
  </si>
  <si>
    <t>Cell division control protein 42 homolog OS=Mus musculus OX=10090 GN=Cdc42 PE=1 SV=2</t>
  </si>
  <si>
    <t>Isocitrate dehydrogenase [NADP] cytoplasmic OS=Mus musculus OX=10090 GN=Idh1 PE=1 SV=2</t>
  </si>
  <si>
    <t>Sorbin and SH3 domain-containing protein 1 OS=Mus musculus OX=10090 GN=Sorbs1 PE=1 SV=2</t>
  </si>
  <si>
    <t>Immunoglobulin kappa variable 9-123 (Fragment) OS=Mus musculus OX=10090 GN=Igkv9-123 PE=4 SV=2</t>
  </si>
  <si>
    <t>Serine/threonine-protein phosphatase 2A catalytic subunit beta isoform OS=Mus musculus OX=10090 GN=Ppp2cb PE=1 SV=1</t>
  </si>
  <si>
    <t>Homeobox protein Hox-A2 OS=Mus musculus OX=10090 GN=Hoxa2 PE=2 SV=1</t>
  </si>
  <si>
    <t>Nardilysin OS=Mus musculus OX=10090 GN=Nrdc PE=1 SV=1</t>
  </si>
  <si>
    <t>V-type proton ATPase subunit G 1 OS=Mus musculus OX=10090 GN=Atp6v1g1 PE=1 SV=3</t>
  </si>
  <si>
    <t>Ras-related protein Rab-2A OS=Mus musculus OX=10090 GN=Rab2a PE=1 SV=1</t>
  </si>
  <si>
    <t>Small nuclear ribonucleoprotein Sm D3 OS=Mus musculus OX=10090 GN=Snrpd3 PE=1 SV=1</t>
  </si>
  <si>
    <t>E3 ubiquitin-protein ligase FANCL OS=Mus musculus OX=10090 GN=Fancl PE=1 SV=1</t>
  </si>
  <si>
    <t>Proteasome subunit beta type-5 OS=Mus musculus OX=10090 GN=Psmb5 PE=1 SV=3</t>
  </si>
  <si>
    <t>Heterogeneous nuclear ribonucleoprotein M OS=Mus musculus OX=10090 GN=Hnrnpm PE=1 SV=3</t>
  </si>
  <si>
    <t>Short-chain dehydrogenase/reductase family 9C member 7 OS=Mus musculus OX=10090 GN=Sdr9c7 PE=2 SV=1</t>
  </si>
  <si>
    <t>Interferon-induced protein with tetratricopeptide repeats 1 OS=Mus musculus OX=10090 GN=Ifit1 PE=1 SV=2</t>
  </si>
  <si>
    <t>Pyruvate carboxylase, mitochondrial OS=Mus musculus OX=10090 GN=Pc PE=1 SV=1</t>
  </si>
  <si>
    <t>Lamin-B1 OS=Mus musculus OX=10090 GN=Lmnb1 PE=1 SV=3</t>
  </si>
  <si>
    <t>Dynamin-2 OS=Mus musculus OX=10090 GN=Dnm2 PE=1 SV=2</t>
  </si>
  <si>
    <t>Immunoglobulin kappa variable 3-9 (Fragment) OS=Mus musculus OX=10090 GN=Igkv3-9 PE=4 SV=2</t>
  </si>
  <si>
    <t>Immunoglobulin heavy variable 5-9-1 OS=Mus musculus OX=10090 GN=Ighv5-9-1 PE=1 SV=1</t>
  </si>
  <si>
    <t>Heat shock protein beta-1 OS=Mus musculus OX=10090 GN=Hspb1 PE=1 SV=3</t>
  </si>
  <si>
    <t>Spectrin alpha chain, non-erythrocytic 1 OS=Mus musculus OX=10090 GN=Sptan1 PE=1 SV=4</t>
  </si>
  <si>
    <t>Ig kappa chain V-I region S107A OS=Mus musculus OX=10090 GN=Igkv7-33 PE=2 SV=1</t>
  </si>
  <si>
    <t>Protein tweety homolog 1 OS=Mus musculus OX=10090 GN=Ttyh1 PE=1 SV=1</t>
  </si>
  <si>
    <t>Eukaryotic translation initiation factor 2 subunit 1 OS=Mus musculus OX=10090 GN=Eif2s1 PE=1 SV=3</t>
  </si>
  <si>
    <t>Spermatogenesis-associated protein 17 OS=Mus musculus OX=10090 GN=Spata17 PE=2 SV=1</t>
  </si>
  <si>
    <t>Immunoglobulin heavy variable V1-5 OS=Mus musculus OX=10090 GN=Ighv1-5 PE=4 SV=1</t>
  </si>
  <si>
    <t>Ig kappa chain V-III region PC 7175 OS=Mus musculus OX=10090 PE=1 SV=1</t>
  </si>
  <si>
    <t>ADP/ATP translocase 1 OS=Mus musculus OX=10090 GN=Slc25a4 PE=1 SV=4</t>
  </si>
  <si>
    <t>ICOS ligand OS=Mus musculus OX=10090 GN=Icoslg PE=1 SV=1</t>
  </si>
  <si>
    <t>Metal transporter CNNM2 OS=Mus musculus OX=10090 GN=Cnnm2 PE=1 SV=3</t>
  </si>
  <si>
    <t>Immunoglobulin heavy variable V1-20 OS=Mus musculus OX=10090 GN=Ighv1-20 PE=4 SV=1</t>
  </si>
  <si>
    <t>GTP-binding nuclear protein Ran OS=Mus musculus OX=10090 GN=Ran PE=1 SV=3</t>
  </si>
  <si>
    <t>Rab GTPase-activating protein 1-like OS=Mus musculus OX=10090 GN=Rabgap1l PE=1 SV=1</t>
  </si>
  <si>
    <t>Periplakin OS=Mus musculus OX=10090 GN=Ppl PE=1 SV=1</t>
  </si>
  <si>
    <t>Cullin-1 (Fragment) OS=Mus musculus OX=10090 GN=Cul1 PE=4 SV=1</t>
  </si>
  <si>
    <t>E3 ubiquitin-protein ligase RNF181 OS=Mus musculus OX=10090 GN=Rnf181 PE=1 SV=1</t>
  </si>
  <si>
    <t>lowest Value</t>
  </si>
  <si>
    <t>Sum Intensity Sample1</t>
  </si>
  <si>
    <t>Sum Intensity Sample2</t>
  </si>
  <si>
    <t>Sum Intensity Sample3</t>
  </si>
  <si>
    <t>Sum Intensity Sample4</t>
  </si>
  <si>
    <t>NF</t>
  </si>
  <si>
    <t>Proximal Epididymal Fluid WT</t>
  </si>
  <si>
    <t>Proximal Epididymal Fluid Foxp3-DTR</t>
  </si>
  <si>
    <t>Distal Epididymal Fluid WT</t>
  </si>
  <si>
    <t>Distal Epididymal Fluid Foxp3-DTR</t>
  </si>
  <si>
    <t>Sample1 Proximal Epididymal Fluid WT</t>
  </si>
  <si>
    <t>Sample3 Distal Epididymal Fluid WT</t>
  </si>
  <si>
    <t>Sample2 Proximal Epididymal Fluid Foxp3-DTR</t>
  </si>
  <si>
    <t>Sample4 Distal Epididymal Fluid Foxp3-DTR</t>
  </si>
  <si>
    <t>Samples: Immunoprecipitated epididymal sperm proteins with proximal and distal epididymal fluids from WT and Foxp3-DTR mice 2 weeks after DT treatment</t>
  </si>
  <si>
    <t>Proximal Fluid WT</t>
  </si>
  <si>
    <t>Proximal Fluid Foxp3-DTR</t>
  </si>
  <si>
    <t>Distal Fluid WT</t>
  </si>
  <si>
    <t>Distal Fluid Foxp3-DTR</t>
  </si>
  <si>
    <t>sp|P04370|MBP_MOUSE</t>
  </si>
  <si>
    <t>Mbp</t>
  </si>
  <si>
    <t>tr|D3Z4W5|D3Z4W5_MOUSE</t>
  </si>
  <si>
    <t>Prss59</t>
  </si>
  <si>
    <t>tr|Q792Z1|Q792Z1_MOUSE</t>
  </si>
  <si>
    <t>Try10</t>
  </si>
  <si>
    <t>KAC4_RABIT</t>
  </si>
  <si>
    <t>tr|A0A075B5M8|A0A075B5M8_MOUSE</t>
  </si>
  <si>
    <t>Igkv12-38</t>
  </si>
  <si>
    <t>sp|P01750|HVM06_MOUSE</t>
  </si>
  <si>
    <t>SAV1_STRVL</t>
  </si>
  <si>
    <t>sp|P01646|KV5AD_MOUSE</t>
  </si>
  <si>
    <t>sp|P14106|C1QB_MOUSE</t>
  </si>
  <si>
    <t>C1qb</t>
  </si>
  <si>
    <t>sp|P59113|FERM1_MOUSE</t>
  </si>
  <si>
    <t>Fermt1</t>
  </si>
  <si>
    <t>sp|Q5SP85|CC85A_MOUSE</t>
  </si>
  <si>
    <t>Ccdc85a</t>
  </si>
  <si>
    <t>UniqueProximal Fluid WT</t>
  </si>
  <si>
    <t>Total Proximal Fluid WT</t>
  </si>
  <si>
    <t>Unique Proximal Fluid Foxp3-DTR</t>
  </si>
  <si>
    <t>Total Proximal Fluid Foxp3-DTR</t>
  </si>
  <si>
    <t>Unique Distal Fluid WT</t>
  </si>
  <si>
    <t>Total Distal Fluid WT</t>
  </si>
  <si>
    <t>Unique Distal Fluid Foxp3-DTR</t>
  </si>
  <si>
    <t>Total Distal Fluid Foxp3-DTR</t>
  </si>
  <si>
    <t>Max</t>
  </si>
  <si>
    <t>Sum Intensity Proximal Fluid WT</t>
  </si>
  <si>
    <t>Sum Intensity Proximal Fluid Foxp3-DTR</t>
  </si>
  <si>
    <t>Sum Intensity Distal Fluid WT</t>
  </si>
  <si>
    <t>Sum Intensity Distal Fluid Foxp3-DTR</t>
  </si>
  <si>
    <t>lowest value</t>
  </si>
  <si>
    <t>sp|P01027|CO3_MOUSE</t>
  </si>
  <si>
    <t>C3</t>
  </si>
  <si>
    <t>Complement C3 OS=Mus musculus OX=10090 GN=C3 PE=1 SV=3</t>
  </si>
  <si>
    <t>sp|P11276|FINC_MOUSE</t>
  </si>
  <si>
    <t>Fn1</t>
  </si>
  <si>
    <t>Fibronectin OS=Mus musculus OX=10090 GN=Fn1 PE=1 SV=4</t>
  </si>
  <si>
    <t>sp|P20152|VIME_MOUSE</t>
  </si>
  <si>
    <t>Vim</t>
  </si>
  <si>
    <t>Vimentin OS=Mus musculus OX=10090 GN=Vim PE=1 SV=3</t>
  </si>
  <si>
    <t>sp|Q01149|CO1A2_MOUSE</t>
  </si>
  <si>
    <t>Col1a2</t>
  </si>
  <si>
    <t>Collagen alpha-2(I) chain OS=Mus musculus OX=10090 GN=Col1a2 PE=1 SV=2</t>
  </si>
  <si>
    <t>sp|P01029|CO4B_MOUSE</t>
  </si>
  <si>
    <t>C4b</t>
  </si>
  <si>
    <t>Complement C4-B OS=Mus musculus OX=10090 GN=C4b PE=1 SV=3</t>
  </si>
  <si>
    <t>sp|P98086|C1QA_MOUSE</t>
  </si>
  <si>
    <t>C1qa</t>
  </si>
  <si>
    <t>Complement C1q subcomponent subunit A OS=Mus musculus OX=10090 GN=C1qa PE=1 SV=2</t>
  </si>
  <si>
    <t>sp|Q8CG16|C1RA_MOUSE</t>
  </si>
  <si>
    <t>C1ra</t>
  </si>
  <si>
    <t>Complement C1r-A subcomponent OS=Mus musculus OX=10090 GN=C1ra PE=1 SV=1</t>
  </si>
  <si>
    <t>sp|Q02105|C1QC_MOUSE</t>
  </si>
  <si>
    <t>C1qc</t>
  </si>
  <si>
    <t>Complement C1q subcomponent subunit C OS=Mus musculus OX=10090 GN=C1qc PE=1 SV=2</t>
  </si>
  <si>
    <t>Myelin basic protein OS=Mus musculus OX=10090 GN=Mbp PE=1 SV=2</t>
  </si>
  <si>
    <t>sp|P15864|H12_MOUSE</t>
  </si>
  <si>
    <t>H1-2</t>
  </si>
  <si>
    <t>Histone H1.2 OS=Mus musculus OX=10090 GN=H1-2 PE=1 SV=2</t>
  </si>
  <si>
    <t>Immunoglobulin kappa chain variable 12-38 OS=Mus musculus OX=10090 GN=Igkv12-38 PE=4 SV=7</t>
  </si>
  <si>
    <t>sp|Q91VM5|RMXL1_MOUSE</t>
  </si>
  <si>
    <t>Rbmxl1</t>
  </si>
  <si>
    <t>RNA binding motif protein, X-linked-like-1 OS=Mus musculus OX=10090 GN=Rbmxl1 PE=2 SV=1</t>
  </si>
  <si>
    <t>Complement C1q subcomponent subunit B OS=Mus musculus OX=10090 GN=C1qb PE=1 SV=2</t>
  </si>
  <si>
    <t>sp|P52927|HMGA2_MOUSE</t>
  </si>
  <si>
    <t>Hmga2</t>
  </si>
  <si>
    <t>High mobility group protein HMGI-C OS=Mus musculus OX=10090 GN=Hmga2 PE=1 SV=1</t>
  </si>
  <si>
    <t>sp|P62960|YBOX1_MOUSE</t>
  </si>
  <si>
    <t>Ybx1</t>
  </si>
  <si>
    <t>Y-box-binding protein 1 OS=Mus musculus OX=10090 GN=Ybx1 PE=1 SV=3</t>
  </si>
  <si>
    <t>sp|Q8CFG8|CS1B_MOUSE</t>
  </si>
  <si>
    <t>C1s2</t>
  </si>
  <si>
    <t>Complement C1s-1 subcomponent OS=Mus musculus OX=10090 GN=C1s2 PE=2 SV=1</t>
  </si>
  <si>
    <t>sp|Q60736|ZP3R_MOUSE</t>
  </si>
  <si>
    <t>Zp3r</t>
  </si>
  <si>
    <t>Zona pellucida sperm-binding protein 3 receptor OS=Mus musculus OX=10090 GN=Zp3r PE=1 SV=1</t>
  </si>
  <si>
    <t>tr|D3Z6I7|D3Z6I7_MOUSE</t>
  </si>
  <si>
    <t>Cald1</t>
  </si>
  <si>
    <t>Caldesmon 1 OS=Mus musculus OX=10090 GN=Cald1 PE=1 SV=1</t>
  </si>
  <si>
    <t>tr|A0A075B5M2|A0A075B5M2_MOUSE</t>
  </si>
  <si>
    <t>Igkv4-61</t>
  </si>
  <si>
    <t>Immunoglobulin kappa chain variable 4-61 OS=Mus musculus OX=10090 GN=Igkv4-61 PE=4 SV=7</t>
  </si>
  <si>
    <t>sp|P18608|HMGN1_MOUSE</t>
  </si>
  <si>
    <t>Hmgn1</t>
  </si>
  <si>
    <t>Non-histone chromosomal protein HMG-14 OS=Mus musculus OX=10090 GN=Hmgn1 PE=1 SV=2</t>
  </si>
  <si>
    <t>Streptavidin V1 precursor (SA V1) - Streptomyces violaceus (Streptomyces venezuelae).</t>
  </si>
  <si>
    <t>tr|A0A075B5X3|A0A075B5X3_MOUSE</t>
  </si>
  <si>
    <t>Ighv1-64</t>
  </si>
  <si>
    <t>Immunoglobulin heavy variable 1-64 (Fragment) OS=Mus musculus OX=10090 GN=Ighv1-64 PE=4 SV=1</t>
  </si>
  <si>
    <t>tr|A0A075B5L6|A0A075B5L6_MOUSE</t>
  </si>
  <si>
    <t>Igkv4-81</t>
  </si>
  <si>
    <t>Immunoglobulin kappa variable 4-81 OS=Mus musculus OX=10090 GN=Igkv4-81 PE=4 SV=7</t>
  </si>
  <si>
    <t>Ig heavy chain V region 102 OS=Mus musculus OX=10090 PE=1 SV=1</t>
  </si>
  <si>
    <t>Protease, serine 59 (Fragment) OS=Mus musculus OX=10090 GN=Prss59 PE=4 SV=1</t>
  </si>
  <si>
    <t>sp|Q99020|ROAA_MOUSE</t>
  </si>
  <si>
    <t>Hnrnpab</t>
  </si>
  <si>
    <t>Heterogeneous nuclear ribonucleoprotein A/B OS=Mus musculus OX=10090 GN=Hnrnpab PE=1 SV=1</t>
  </si>
  <si>
    <t>sp|Q05793|PGBM_MOUSE</t>
  </si>
  <si>
    <t>Hspg2</t>
  </si>
  <si>
    <t>Basement membrane-specific heparan sulfate proteoglycan core protein OS=Mus musculus OX=10090 GN=Hspg2 PE=1 SV=1</t>
  </si>
  <si>
    <t>tr|A0A140T8N5|A0A140T8N5_MOUSE</t>
  </si>
  <si>
    <t>Igkv6-23</t>
  </si>
  <si>
    <t>Immunoglobulin kappa variable 6-23 (Fragment) OS=Mus musculus OX=10090 GN=Igkv6-23 PE=4 SV=2</t>
  </si>
  <si>
    <t>sp|Q6IRU2|TPM4_MOUSE</t>
  </si>
  <si>
    <t>Tpm4</t>
  </si>
  <si>
    <t>Tropomyosin alpha-4 chain OS=Mus musculus OX=10090 GN=Tpm4 PE=1 SV=3</t>
  </si>
  <si>
    <t>sp|O54724|CAVN1_MOUSE</t>
  </si>
  <si>
    <t>Cavin1</t>
  </si>
  <si>
    <t>Caveolae-associated protein 1 OS=Mus musculus OX=10090 GN=Cavin1 PE=1 SV=1</t>
  </si>
  <si>
    <t>sp|P43276|H15_MOUSE</t>
  </si>
  <si>
    <t>H1-5</t>
  </si>
  <si>
    <t>Histone H1.5 OS=Mus musculus OX=10090 GN=H1-5 PE=1 SV=2</t>
  </si>
  <si>
    <t>tr|A0A0B4J1K5|A0A0B4J1K5_MOUSE</t>
  </si>
  <si>
    <t>Iglv3</t>
  </si>
  <si>
    <t>Immunoglobulin lambda variable 3 (Fragment) OS=Mus musculus OX=10090 GN=Iglv3 PE=4 SV=1</t>
  </si>
  <si>
    <t>sp|P09405|NUCL_MOUSE</t>
  </si>
  <si>
    <t>Ncl</t>
  </si>
  <si>
    <t>Nucleolin OS=Mus musculus OX=10090 GN=Ncl PE=1 SV=2</t>
  </si>
  <si>
    <t>sp|Q8R081|HNRPL_MOUSE</t>
  </si>
  <si>
    <t>Hnrnpl</t>
  </si>
  <si>
    <t>Heterogeneous nuclear ribonucleoprotein L OS=Mus musculus OX=10090 GN=Hnrnpl PE=1 SV=2</t>
  </si>
  <si>
    <t>sp|Q9QZQ8|H2AY_MOUSE</t>
  </si>
  <si>
    <t>Macroh2a1</t>
  </si>
  <si>
    <t>Core histone macro-H2A.1 OS=Mus musculus OX=10090 GN=Macroh2a1 PE=1 SV=4</t>
  </si>
  <si>
    <t>tr|A0A140T8P3|A0A140T8P3_MOUSE</t>
  </si>
  <si>
    <t>Igkv15-103</t>
  </si>
  <si>
    <t>Immunoglobulin kappa chain variable 15-103 (Fragment) OS=Mus musculus OX=10090 GN=Igkv15-103 PE=4 SV=2</t>
  </si>
  <si>
    <t>sp|O09000|NCOA3_MOUSE</t>
  </si>
  <si>
    <t>Ncoa3</t>
  </si>
  <si>
    <t>Nuclear receptor coactivator 3 OS=Mus musculus OX=10090 GN=Ncoa3 PE=1 SV=2</t>
  </si>
  <si>
    <t>sp|P18528|HVM57_MOUSE</t>
  </si>
  <si>
    <t>Ig heavy chain V region 6.96 OS=Mus musculus OX=10090 PE=4 SV=1</t>
  </si>
  <si>
    <t>sp|P09602|HMGN2_MOUSE</t>
  </si>
  <si>
    <t>Hmgn2</t>
  </si>
  <si>
    <t>Non-histone chromosomal protein HMG-17 OS=Mus musculus OX=10090 GN=Hmgn2 PE=1 SV=2</t>
  </si>
  <si>
    <t>sp|Q8BG05|ROA3_MOUSE</t>
  </si>
  <si>
    <t>Hnrnpa3</t>
  </si>
  <si>
    <t>Heterogeneous nuclear ribonucleoprotein A3 OS=Mus musculus OX=10090 GN=Hnrnpa3 PE=1 SV=1</t>
  </si>
  <si>
    <t>Coiled-coil domain-containing protein 85A OS=Mus musculus OX=10090 GN=Ccdc85a PE=1 SV=1</t>
  </si>
  <si>
    <t>sp|Q9JIX8|ACINU_MOUSE</t>
  </si>
  <si>
    <t>Acin1</t>
  </si>
  <si>
    <t>Apoptotic chromatin condensation inducer in the nucleus OS=Mus musculus OX=10090 GN=Acin1 PE=1 SV=3</t>
  </si>
  <si>
    <t>sp|Q64012|RALY_MOUSE</t>
  </si>
  <si>
    <t>Raly</t>
  </si>
  <si>
    <t>RNA-binding protein Raly OS=Mus musculus OX=10090 GN=Raly PE=1 SV=3</t>
  </si>
  <si>
    <t>Trypsin 10 OS=Mus musculus OX=10090 GN=Try10 PE=1 SV=1</t>
  </si>
  <si>
    <t>tr|A0A140T8P7|A0A140T8P7_MOUSE</t>
  </si>
  <si>
    <t>Igkv8-21</t>
  </si>
  <si>
    <t>Immunoglobulin kappa variable 8-21 (Fragment) OS=Mus musculus OX=10090 GN=Igkv8-21 PE=1 SV=2</t>
  </si>
  <si>
    <t>sp|Q60668|HNRPD_MOUSE</t>
  </si>
  <si>
    <t>Hnrnpd</t>
  </si>
  <si>
    <t>Heterogeneous nuclear ribonucleoprotein D0 OS=Mus musculus OX=10090 GN=Hnrnpd PE=1 SV=2</t>
  </si>
  <si>
    <t>tr|A0A0N4SVM5|A0A0N4SVM5_MOUSE</t>
  </si>
  <si>
    <t>Eif4a3l1</t>
  </si>
  <si>
    <t>RNA helicase (Fragment) OS=Mus musculus OX=10090 GN=Eif4a3l1 PE=4 SV=1</t>
  </si>
  <si>
    <t>sp|Q8VIJ6|SFPQ_MOUSE</t>
  </si>
  <si>
    <t>Sfpq</t>
  </si>
  <si>
    <t>Splicing factor, proline- and glutamine-rich OS=Mus musculus OX=10090 GN=Sfpq PE=1 SV=1</t>
  </si>
  <si>
    <t>tr|A0A075B5K9|A0A075B5K9_MOUSE</t>
  </si>
  <si>
    <t>Igkv12-98</t>
  </si>
  <si>
    <t>Immunoglobulin kappa variable 12-98 OS=Mus musculus OX=10090 GN=Igkv12-98 PE=4 SV=7</t>
  </si>
  <si>
    <t>sp|Q8K310|MATR3_MOUSE</t>
  </si>
  <si>
    <t>Matr3</t>
  </si>
  <si>
    <t>Matrin-3 OS=Mus musculus OX=10090 GN=Matr3 PE=1 SV=1</t>
  </si>
  <si>
    <t>tr|A0A075B5R9|A0A075B5R9_MOUSE</t>
  </si>
  <si>
    <t>Ighv14-3</t>
  </si>
  <si>
    <t>Immunoglobulin heavy variable V14-3 (Fragment) OS=Mus musculus OX=10090 GN=Ighv14-3 PE=4 SV=1</t>
  </si>
  <si>
    <t>tr|A0A075B5X5|A0A075B5X5_MOUSE</t>
  </si>
  <si>
    <t>Ighv1-66</t>
  </si>
  <si>
    <t>Immunoglobulin heavy variable 1-66 (Fragment) OS=Mus musculus OX=10090 GN=Ighv1-66 PE=4 SV=1</t>
  </si>
  <si>
    <t>Ig kappa chain V-V region HP 123E6 OS=Mus musculus OX=10090 PE=1 SV=1</t>
  </si>
  <si>
    <t>sp|P23198|CBX3_MOUSE</t>
  </si>
  <si>
    <t>Cbx3</t>
  </si>
  <si>
    <t>Chromobox protein homolog 3 OS=Mus musculus OX=10090 GN=Cbx3 PE=1 SV=2</t>
  </si>
  <si>
    <t>sp|P99027|RLA2_MOUSE</t>
  </si>
  <si>
    <t>Rplp2</t>
  </si>
  <si>
    <t>60S acidic ribosomal protein P2 OS=Mus musculus OX=10090 GN=Rplp2 PE=1 SV=3</t>
  </si>
  <si>
    <t>tr|A0A0G2JDW9|A0A0G2JDW9_MOUSE</t>
  </si>
  <si>
    <t>Igkv4-62</t>
  </si>
  <si>
    <t>Immunoglobulin kappa variable 4-62 (Fragment) OS=Mus musculus OX=10090 GN=Igkv4-62 PE=1 SV=1</t>
  </si>
  <si>
    <t>tr|A0A0G2JDE1|A0A0G2JDE1_MOUSE</t>
  </si>
  <si>
    <t>Ighv8-12</t>
  </si>
  <si>
    <t>Immunoglobulin heavy variable V8-12 (Fragment) OS=Mus musculus OX=10090 GN=Ighv8-12 PE=1 SV=1</t>
  </si>
  <si>
    <t>tr|A0A075B5W4|A0A075B5W4_MOUSE</t>
  </si>
  <si>
    <t>Ighv8-6</t>
  </si>
  <si>
    <t>Immunoglobulin heavy variable V8-6 OS=Mus musculus OX=10090 GN=Ighv8-6 PE=4 SV=1</t>
  </si>
  <si>
    <t>sp|Q9CY57|CHTOP_MOUSE</t>
  </si>
  <si>
    <t>Chtop</t>
  </si>
  <si>
    <t>Chromatin target of PRMT1 protein OS=Mus musculus OX=10090 GN=Chtop PE=1 SV=2</t>
  </si>
  <si>
    <t>sp|Q7TPV4|MBB1A_MOUSE</t>
  </si>
  <si>
    <t>Mybbp1a</t>
  </si>
  <si>
    <t>Myb-binding protein 1A OS=Mus musculus OX=10090 GN=Mybbp1a PE=1 SV=2</t>
  </si>
  <si>
    <t>sp|Q61879|MYH10_MOUSE</t>
  </si>
  <si>
    <t>Myh10</t>
  </si>
  <si>
    <t>Myosin-10 OS=Mus musculus OX=10090 GN=Myh10 PE=1 SV=2</t>
  </si>
  <si>
    <t>sp|P43274|H14_MOUSE</t>
  </si>
  <si>
    <t>H1-4</t>
  </si>
  <si>
    <t>Histone H1.4 OS=Mus musculus OX=10090 GN=H1-4 PE=1 SV=2</t>
  </si>
  <si>
    <t>sp|P58771|TPM1_MOUSE</t>
  </si>
  <si>
    <t>Tpm1</t>
  </si>
  <si>
    <t>Tropomyosin alpha-1 chain OS=Mus musculus OX=10090 GN=Tpm1 PE=1 SV=1</t>
  </si>
  <si>
    <t>sp|Q04750|TOP1_MOUSE</t>
  </si>
  <si>
    <t>Top1</t>
  </si>
  <si>
    <t>DNA topoisomerase 1 OS=Mus musculus OX=10090 GN=Top1 PE=1 SV=2</t>
  </si>
  <si>
    <t>tr|A0A0B4J1H9|A0A0B4J1H9_MOUSE</t>
  </si>
  <si>
    <t>Igkv1-132</t>
  </si>
  <si>
    <t>Immunoglobulin kappa variable 1-132 (Fragment) OS=Mus musculus OX=10090 GN=Igkv1-132 PE=1 SV=1</t>
  </si>
  <si>
    <t>sp|Q61937|NPM_MOUSE</t>
  </si>
  <si>
    <t>Npm1</t>
  </si>
  <si>
    <t>Nucleophosmin OS=Mus musculus OX=10090 GN=Npm1 PE=1 SV=1</t>
  </si>
  <si>
    <t>sp|Q61554|FBN1_MOUSE</t>
  </si>
  <si>
    <t>Fbn1</t>
  </si>
  <si>
    <t>Fibrillin-1 OS=Mus musculus OX=10090 GN=Fbn1 PE=1 SV=2</t>
  </si>
  <si>
    <t>sp|P01753|HVM09_MOUSE</t>
  </si>
  <si>
    <t>Ig heavy chain V region 186-1 OS=Mus musculus OX=10090 PE=4 SV=2</t>
  </si>
  <si>
    <t>sp|P15331|PERI_MOUSE</t>
  </si>
  <si>
    <t>Prph</t>
  </si>
  <si>
    <t>Peripherin OS=Mus musculus OX=10090 GN=Prph PE=1 SV=2</t>
  </si>
  <si>
    <t>tr|A0A075B5R6|A0A075B5R6_MOUSE</t>
  </si>
  <si>
    <t>Ighv11-1</t>
  </si>
  <si>
    <t>Immunoglobulin heavy variable 11-1 (Fragment) OS=Mus musculus OX=10090 GN=Ighv11-1 PE=4 SV=1</t>
  </si>
  <si>
    <t>sp|Q501J6|DDX17_MOUSE</t>
  </si>
  <si>
    <t>Ddx17</t>
  </si>
  <si>
    <t>Probable ATP-dependent RNA helicase DDX17 OS=Mus musculus OX=10090 GN=Ddx17 PE=1 SV=1</t>
  </si>
  <si>
    <t>tr|A0A075B5Q4|A0A075B5Q4_MOUSE</t>
  </si>
  <si>
    <t>Ighv5-12</t>
  </si>
  <si>
    <t>Immunoglobulin heavy variable 5-12 (Fragment) OS=Mus musculus OX=10090 GN=Ighv5-12 PE=4 SV=1</t>
  </si>
  <si>
    <t>Fermitin family homolog 1 OS=Mus musculus OX=10090 GN=Fermt1 PE=1 SV=4</t>
  </si>
  <si>
    <t>sp|A2A3V1|AK17B_MOUSE</t>
  </si>
  <si>
    <t>Akap17b</t>
  </si>
  <si>
    <t>A-kinase anchor protein 17B OS=Mus musculus OX=10090 GN=Akap17b PE=1 SV=2</t>
  </si>
  <si>
    <t>Unique Sample1 Proximal Epididymal Fluid WT</t>
  </si>
  <si>
    <t>Total Sample1 Proximal Epididymal Fluid WT</t>
  </si>
  <si>
    <t>Unique Sample2 Proximal Epididymal Fluid Foxp3-DTR</t>
  </si>
  <si>
    <t>Total Sample2 Proximal Epididymal Fluid Foxp3-DTR</t>
  </si>
  <si>
    <t>Unique Sample3 Distal Epididymal Fluid WT</t>
  </si>
  <si>
    <t>Total Sample3 Distal Epididymal Fluid WT</t>
  </si>
  <si>
    <t>Unique Sample4 Distal Epididymal Fluid Foxp3-DTR</t>
  </si>
  <si>
    <t>Total Sample4 Distal Epididymal Fluid Foxp3-DTR</t>
  </si>
  <si>
    <t>Sum Intensity Sample4 Distal Epididymal Fluid Foxp3-DTR</t>
  </si>
  <si>
    <t>Sum Intensity Sample3 Distal Epididymal Fluid WT</t>
  </si>
  <si>
    <t>Sum Intensity Sample2 Proximal Epididymal Fluid Foxp3-DTR</t>
  </si>
  <si>
    <t>Sum Intensity Sample1 Proximal Epididymal Fluid WT</t>
  </si>
  <si>
    <t>Suppl. Data 2. Proteomics analysis of sperm proteins recognized by the proximal and distal epididymal fluid ASAs of WT and Foxp3-DTR mice after 2 weeks of DT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</si>
</sst>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1" fontId="0" fillId="0" borderId="0" xfId="0" applyNumberFormat="1"/>
    <xf numFmtId="0" fontId="1" fillId="0" borderId="0" xfId="0" applyFont="1" applyAlignment="1">
      <alignment textRotation="90"/>
    </xf>
    <xf numFmtId="2" fontId="1" fillId="0" borderId="0" xfId="0" applyNumberFormat="1" applyFont="1" applyAlignment="1">
      <alignment textRotation="90"/>
    </xf>
    <xf numFmtId="2" fontId="0" fillId="0" borderId="0" xfId="0" applyNumberFormat="1"/>
    <xf numFmtId="0" fontId="1" fillId="0" borderId="0" xfId="0" applyFont="1" applyAlignment="1">
      <alignment horizontal="center" textRotation="90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1" fontId="1" fillId="0" borderId="0" xfId="0" applyNumberFormat="1" applyFont="1" applyAlignment="1">
      <alignment textRotation="90"/>
    </xf>
    <xf numFmtId="164" fontId="0" fillId="0" borderId="0" xfId="0" applyNumberFormat="1"/>
    <xf numFmtId="0" fontId="3" fillId="0" borderId="0" xfId="0" applyFont="1" applyAlignment="1">
      <alignment textRotation="90"/>
    </xf>
    <xf numFmtId="0" fontId="6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2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85"/>
  <sheetViews>
    <sheetView zoomScale="65" zoomScaleNormal="75" workbookViewId="0">
      <pane ySplit="3" topLeftCell="A4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4.83203125" bestFit="1" customWidth="1"/>
    <col min="4" max="5" width="4.83203125" bestFit="1" customWidth="1"/>
    <col min="7" max="7" width="6.5" style="4" customWidth="1"/>
    <col min="8" max="8" width="4" customWidth="1"/>
    <col min="9" max="9" width="4.83203125" bestFit="1" customWidth="1"/>
    <col min="12" max="13" width="4.83203125" bestFit="1" customWidth="1"/>
    <col min="15" max="15" width="6.5" style="4" customWidth="1"/>
    <col min="16" max="16" width="4" customWidth="1"/>
    <col min="17" max="17" width="4.83203125" bestFit="1" customWidth="1"/>
    <col min="20" max="21" width="4.83203125" bestFit="1" customWidth="1"/>
    <col min="23" max="23" width="6.5" style="4" customWidth="1"/>
    <col min="24" max="24" width="3.5" customWidth="1"/>
    <col min="25" max="25" width="4.83203125" bestFit="1" customWidth="1"/>
    <col min="28" max="29" width="4.83203125" bestFit="1" customWidth="1"/>
    <col min="31" max="31" width="6.5" style="4" customWidth="1"/>
    <col min="37" max="44" width="4.83203125" bestFit="1" customWidth="1"/>
    <col min="50" max="50" width="5.33203125" bestFit="1" customWidth="1"/>
    <col min="51" max="51" width="7.5" bestFit="1" customWidth="1"/>
    <col min="52" max="52" width="6.5" bestFit="1" customWidth="1"/>
    <col min="53" max="53" width="7.5" bestFit="1" customWidth="1"/>
  </cols>
  <sheetData>
    <row r="1" spans="1:53" s="17" customFormat="1" ht="26" x14ac:dyDescent="0.3">
      <c r="A1" s="17" t="s">
        <v>1378</v>
      </c>
    </row>
    <row r="2" spans="1:53" s="18" customFormat="1" ht="26" x14ac:dyDescent="0.3">
      <c r="A2" s="18" t="s">
        <v>1129</v>
      </c>
    </row>
    <row r="3" spans="1:53" s="2" customFormat="1" ht="295" x14ac:dyDescent="0.2">
      <c r="A3" s="2" t="s">
        <v>1121</v>
      </c>
      <c r="B3" s="2" t="s">
        <v>1</v>
      </c>
      <c r="C3" s="2" t="s">
        <v>2</v>
      </c>
      <c r="D3" s="2" t="s">
        <v>732</v>
      </c>
      <c r="E3" s="2" t="s">
        <v>0</v>
      </c>
      <c r="F3" s="2" t="s">
        <v>4</v>
      </c>
      <c r="G3" s="3" t="s">
        <v>5</v>
      </c>
      <c r="I3" s="2" t="s">
        <v>1122</v>
      </c>
      <c r="J3" s="2" t="s">
        <v>1</v>
      </c>
      <c r="K3" s="2" t="s">
        <v>2</v>
      </c>
      <c r="L3" s="2" t="s">
        <v>732</v>
      </c>
      <c r="M3" s="2" t="s">
        <v>0</v>
      </c>
      <c r="N3" s="2" t="s">
        <v>4</v>
      </c>
      <c r="O3" s="3" t="s">
        <v>5</v>
      </c>
      <c r="Q3" s="11" t="s">
        <v>1123</v>
      </c>
      <c r="R3" s="2" t="s">
        <v>1</v>
      </c>
      <c r="S3" s="2" t="s">
        <v>2</v>
      </c>
      <c r="T3" s="2" t="s">
        <v>732</v>
      </c>
      <c r="U3" s="2" t="s">
        <v>0</v>
      </c>
      <c r="V3" s="2" t="s">
        <v>4</v>
      </c>
      <c r="W3" s="3" t="s">
        <v>5</v>
      </c>
      <c r="Y3" s="2" t="s">
        <v>1124</v>
      </c>
      <c r="Z3" s="2" t="s">
        <v>1</v>
      </c>
      <c r="AA3" s="2" t="s">
        <v>2</v>
      </c>
      <c r="AB3" s="2" t="s">
        <v>732</v>
      </c>
      <c r="AC3" s="2" t="s">
        <v>0</v>
      </c>
      <c r="AD3" s="2" t="s">
        <v>4</v>
      </c>
      <c r="AE3" s="3" t="s">
        <v>5</v>
      </c>
      <c r="AG3" s="2" t="s">
        <v>1</v>
      </c>
      <c r="AH3" s="2" t="s">
        <v>2</v>
      </c>
      <c r="AI3" s="2" t="s">
        <v>733</v>
      </c>
      <c r="AJ3" s="2" t="s">
        <v>3</v>
      </c>
      <c r="AK3" s="5" t="s">
        <v>1366</v>
      </c>
      <c r="AL3" s="5" t="s">
        <v>1367</v>
      </c>
      <c r="AM3" s="5" t="s">
        <v>1368</v>
      </c>
      <c r="AN3" s="5" t="s">
        <v>1369</v>
      </c>
      <c r="AO3" s="5" t="s">
        <v>1370</v>
      </c>
      <c r="AP3" s="5" t="s">
        <v>1371</v>
      </c>
      <c r="AQ3" s="5" t="s">
        <v>1372</v>
      </c>
      <c r="AR3" s="5" t="s">
        <v>1373</v>
      </c>
      <c r="AS3" s="5" t="s">
        <v>1377</v>
      </c>
      <c r="AT3" s="5" t="s">
        <v>1376</v>
      </c>
      <c r="AU3" s="5" t="s">
        <v>1375</v>
      </c>
      <c r="AV3" s="5" t="s">
        <v>1374</v>
      </c>
      <c r="AW3" s="5" t="s">
        <v>1115</v>
      </c>
      <c r="AX3" s="2" t="s">
        <v>1125</v>
      </c>
      <c r="AY3" s="2" t="s">
        <v>1127</v>
      </c>
      <c r="AZ3" s="2" t="s">
        <v>1126</v>
      </c>
      <c r="BA3" s="2" t="s">
        <v>1128</v>
      </c>
    </row>
    <row r="4" spans="1:53" x14ac:dyDescent="0.2">
      <c r="B4" t="s">
        <v>6</v>
      </c>
      <c r="C4" t="s">
        <v>7</v>
      </c>
      <c r="D4">
        <v>12</v>
      </c>
      <c r="E4">
        <v>39</v>
      </c>
      <c r="F4" s="1">
        <v>8100000</v>
      </c>
      <c r="G4" s="4">
        <v>8.75</v>
      </c>
      <c r="J4" t="s">
        <v>8</v>
      </c>
      <c r="K4" t="s">
        <v>9</v>
      </c>
      <c r="L4">
        <v>11</v>
      </c>
      <c r="M4">
        <v>65</v>
      </c>
      <c r="N4" s="1">
        <v>7600000</v>
      </c>
      <c r="O4" s="4">
        <v>0.2</v>
      </c>
      <c r="R4" t="s">
        <v>71</v>
      </c>
      <c r="S4" t="s">
        <v>72</v>
      </c>
      <c r="T4">
        <v>14</v>
      </c>
      <c r="U4">
        <v>22</v>
      </c>
      <c r="V4" s="1">
        <v>3000000</v>
      </c>
      <c r="W4" s="4">
        <v>2.39</v>
      </c>
      <c r="Z4" t="s">
        <v>8</v>
      </c>
      <c r="AA4" t="s">
        <v>9</v>
      </c>
      <c r="AB4">
        <v>11</v>
      </c>
      <c r="AC4">
        <v>63</v>
      </c>
      <c r="AD4" s="1">
        <v>6800000</v>
      </c>
      <c r="AE4" s="4">
        <v>0.16</v>
      </c>
      <c r="AG4" t="s">
        <v>6</v>
      </c>
      <c r="AH4" t="s">
        <v>7</v>
      </c>
      <c r="AI4" t="s">
        <v>734</v>
      </c>
      <c r="AJ4">
        <v>41.71</v>
      </c>
      <c r="AK4" s="6">
        <f t="shared" ref="AK4:AK67" si="0">IFERROR(VLOOKUP(AG4,B:F,3, FALSE),0)</f>
        <v>12</v>
      </c>
      <c r="AL4" s="6">
        <f t="shared" ref="AL4:AL67" si="1">IFERROR(VLOOKUP(AG4,B:F,4, FALSE),0)</f>
        <v>39</v>
      </c>
      <c r="AM4" s="6">
        <f t="shared" ref="AM4:AM67" si="2">IFERROR(VLOOKUP(AG4,J:N,3, FALSE),0)</f>
        <v>7</v>
      </c>
      <c r="AN4" s="6">
        <f t="shared" ref="AN4:AN67" si="3">IFERROR(VLOOKUP(AG4,J:N,4, FALSE),0)</f>
        <v>30</v>
      </c>
      <c r="AO4" s="6">
        <f t="shared" ref="AO4:AO67" si="4">IFERROR(VLOOKUP(AG4,R:V,3, FALSE),0)</f>
        <v>13</v>
      </c>
      <c r="AP4" s="6">
        <f t="shared" ref="AP4:AP67" si="5">IFERROR(VLOOKUP(AG4,R:V,4, FALSE),0)</f>
        <v>38</v>
      </c>
      <c r="AQ4" s="6">
        <f t="shared" ref="AQ4:AQ67" si="6">IFERROR(VLOOKUP(AG4,Z:AD,3, FALSE),0)</f>
        <v>7</v>
      </c>
      <c r="AR4" s="6">
        <f t="shared" ref="AR4:AR67" si="7">IFERROR(VLOOKUP(AG4,Z:AD,4, FALSE),0)</f>
        <v>32</v>
      </c>
      <c r="AS4" s="7">
        <f t="shared" ref="AS4:AS67" si="8">IFERROR(VLOOKUP(AG4,B:F,5, FALSE),"NF")</f>
        <v>8100000</v>
      </c>
      <c r="AT4" s="7">
        <f t="shared" ref="AT4:AT67" si="9">IFERROR(VLOOKUP(AG4,J:N,5, FALSE),"NF")</f>
        <v>3100000</v>
      </c>
      <c r="AU4" s="7">
        <f t="shared" ref="AU4:AU67" si="10">IFERROR(VLOOKUP(AG4,R:V,5, FALSE),"NF")</f>
        <v>17000000</v>
      </c>
      <c r="AV4" s="7">
        <f t="shared" ref="AV4:AV67" si="11">IFERROR(VLOOKUP(AG4,Z:AD,5, FALSE),"NF")</f>
        <v>2400000</v>
      </c>
      <c r="AW4" s="7">
        <f t="shared" ref="AW4" si="12">MIN(AS4:AV4)</f>
        <v>2400000</v>
      </c>
      <c r="AX4" s="8">
        <f t="shared" ref="AX4" si="13">IFERROR(AS4/AW4,0)</f>
        <v>3.375</v>
      </c>
      <c r="AY4" s="8">
        <f t="shared" ref="AY4" si="14">IFERROR(AT4/AW4,0)</f>
        <v>1.2916666666666667</v>
      </c>
      <c r="AZ4" s="8">
        <f t="shared" ref="AZ4" si="15">IFERROR(AU4/AW4,0)</f>
        <v>7.083333333333333</v>
      </c>
      <c r="BA4" s="8">
        <f t="shared" ref="BA4" si="16">IFERROR(AV4/AW4,0)</f>
        <v>1</v>
      </c>
    </row>
    <row r="5" spans="1:53" x14ac:dyDescent="0.2">
      <c r="B5" t="s">
        <v>8</v>
      </c>
      <c r="C5" t="s">
        <v>9</v>
      </c>
      <c r="D5">
        <v>11</v>
      </c>
      <c r="E5">
        <v>74</v>
      </c>
      <c r="F5" s="1">
        <v>20000000</v>
      </c>
      <c r="G5" s="4">
        <v>21.58</v>
      </c>
      <c r="J5" t="s">
        <v>32</v>
      </c>
      <c r="K5" t="s">
        <v>33</v>
      </c>
      <c r="L5">
        <v>7</v>
      </c>
      <c r="M5">
        <v>95</v>
      </c>
      <c r="N5" s="1">
        <v>390000000</v>
      </c>
      <c r="O5" s="4">
        <v>10.02</v>
      </c>
      <c r="R5" t="s">
        <v>6</v>
      </c>
      <c r="S5" t="s">
        <v>7</v>
      </c>
      <c r="T5">
        <v>13</v>
      </c>
      <c r="U5">
        <v>38</v>
      </c>
      <c r="V5" s="1">
        <v>17000000</v>
      </c>
      <c r="W5" s="4">
        <v>13.19</v>
      </c>
      <c r="Z5" t="s">
        <v>40</v>
      </c>
      <c r="AA5" t="s">
        <v>41</v>
      </c>
      <c r="AB5">
        <v>8</v>
      </c>
      <c r="AC5">
        <v>88</v>
      </c>
      <c r="AD5" s="1">
        <v>2000000000</v>
      </c>
      <c r="AE5" s="4">
        <v>45.23</v>
      </c>
      <c r="AG5" t="s">
        <v>71</v>
      </c>
      <c r="AH5" t="s">
        <v>72</v>
      </c>
      <c r="AI5" t="s">
        <v>735</v>
      </c>
      <c r="AJ5">
        <v>74.19</v>
      </c>
      <c r="AK5" s="6">
        <f t="shared" si="0"/>
        <v>3</v>
      </c>
      <c r="AL5" s="6">
        <f t="shared" si="1"/>
        <v>3</v>
      </c>
      <c r="AM5" s="6">
        <f t="shared" si="2"/>
        <v>0</v>
      </c>
      <c r="AN5" s="6">
        <f t="shared" si="3"/>
        <v>0</v>
      </c>
      <c r="AO5" s="6">
        <f t="shared" si="4"/>
        <v>14</v>
      </c>
      <c r="AP5" s="6">
        <f t="shared" si="5"/>
        <v>22</v>
      </c>
      <c r="AQ5" s="6">
        <f t="shared" si="6"/>
        <v>0</v>
      </c>
      <c r="AR5" s="6">
        <f t="shared" si="7"/>
        <v>0</v>
      </c>
      <c r="AS5" s="7">
        <f t="shared" si="8"/>
        <v>93000</v>
      </c>
      <c r="AT5" s="7" t="str">
        <f t="shared" si="9"/>
        <v>NF</v>
      </c>
      <c r="AU5" s="7">
        <f t="shared" si="10"/>
        <v>3000000</v>
      </c>
      <c r="AV5" s="7" t="str">
        <f t="shared" si="11"/>
        <v>NF</v>
      </c>
      <c r="AW5" s="7">
        <f t="shared" ref="AW5:AW68" si="17">MIN(AS5:AV5)</f>
        <v>93000</v>
      </c>
      <c r="AX5" s="8">
        <f t="shared" ref="AX5:AX68" si="18">IFERROR(AS5/AW5,0)</f>
        <v>1</v>
      </c>
      <c r="AY5" s="8">
        <f t="shared" ref="AY5:AY68" si="19">IFERROR(AT5/AW5,0)</f>
        <v>0</v>
      </c>
      <c r="AZ5" s="8">
        <f t="shared" ref="AZ5:AZ68" si="20">IFERROR(AU5/AW5,0)</f>
        <v>32.258064516129032</v>
      </c>
      <c r="BA5" s="8">
        <f t="shared" ref="BA5:BA68" si="21">IFERROR(AV5/AW5,0)</f>
        <v>0</v>
      </c>
    </row>
    <row r="6" spans="1:53" x14ac:dyDescent="0.2">
      <c r="B6" t="s">
        <v>10</v>
      </c>
      <c r="C6" t="s">
        <v>11</v>
      </c>
      <c r="D6">
        <v>8</v>
      </c>
      <c r="E6">
        <v>24</v>
      </c>
      <c r="F6" s="1">
        <v>1500000</v>
      </c>
      <c r="G6" s="4">
        <v>1.65</v>
      </c>
      <c r="J6" t="s">
        <v>40</v>
      </c>
      <c r="K6" t="s">
        <v>41</v>
      </c>
      <c r="L6">
        <v>7</v>
      </c>
      <c r="M6">
        <v>72</v>
      </c>
      <c r="N6" s="1">
        <v>1700000000</v>
      </c>
      <c r="O6" s="4">
        <v>42.39</v>
      </c>
      <c r="R6" t="s">
        <v>467</v>
      </c>
      <c r="S6" t="s">
        <v>468</v>
      </c>
      <c r="T6">
        <v>13</v>
      </c>
      <c r="U6">
        <v>21</v>
      </c>
      <c r="V6" s="1">
        <v>1500000</v>
      </c>
      <c r="W6" s="4">
        <v>1.22</v>
      </c>
      <c r="Z6" t="s">
        <v>32</v>
      </c>
      <c r="AA6" t="s">
        <v>33</v>
      </c>
      <c r="AB6">
        <v>7</v>
      </c>
      <c r="AC6">
        <v>113</v>
      </c>
      <c r="AD6" s="1">
        <v>480000000</v>
      </c>
      <c r="AE6" s="4">
        <v>11.01</v>
      </c>
      <c r="AG6" t="s">
        <v>14</v>
      </c>
      <c r="AH6" t="s">
        <v>15</v>
      </c>
      <c r="AI6" t="s">
        <v>736</v>
      </c>
      <c r="AJ6">
        <v>56.27</v>
      </c>
      <c r="AK6" s="6">
        <f t="shared" si="0"/>
        <v>7</v>
      </c>
      <c r="AL6" s="6">
        <f t="shared" si="1"/>
        <v>14</v>
      </c>
      <c r="AM6" s="6">
        <f t="shared" si="2"/>
        <v>0</v>
      </c>
      <c r="AN6" s="6">
        <f t="shared" si="3"/>
        <v>0</v>
      </c>
      <c r="AO6" s="6">
        <f t="shared" si="4"/>
        <v>12</v>
      </c>
      <c r="AP6" s="6">
        <f t="shared" si="5"/>
        <v>14</v>
      </c>
      <c r="AQ6" s="6">
        <f t="shared" si="6"/>
        <v>0</v>
      </c>
      <c r="AR6" s="6">
        <f t="shared" si="7"/>
        <v>0</v>
      </c>
      <c r="AS6" s="7">
        <f t="shared" si="8"/>
        <v>720000</v>
      </c>
      <c r="AT6" s="7" t="str">
        <f t="shared" si="9"/>
        <v>NF</v>
      </c>
      <c r="AU6" s="7">
        <f t="shared" si="10"/>
        <v>630000</v>
      </c>
      <c r="AV6" s="7" t="str">
        <f t="shared" si="11"/>
        <v>NF</v>
      </c>
      <c r="AW6" s="7">
        <f t="shared" si="17"/>
        <v>630000</v>
      </c>
      <c r="AX6" s="8">
        <f t="shared" si="18"/>
        <v>1.1428571428571428</v>
      </c>
      <c r="AY6" s="8">
        <f t="shared" si="19"/>
        <v>0</v>
      </c>
      <c r="AZ6" s="8">
        <f t="shared" si="20"/>
        <v>1</v>
      </c>
      <c r="BA6" s="8">
        <f t="shared" si="21"/>
        <v>0</v>
      </c>
    </row>
    <row r="7" spans="1:53" x14ac:dyDescent="0.2">
      <c r="B7" t="s">
        <v>12</v>
      </c>
      <c r="C7" t="s">
        <v>13</v>
      </c>
      <c r="D7">
        <v>7</v>
      </c>
      <c r="E7">
        <v>27</v>
      </c>
      <c r="F7" s="1">
        <v>660000</v>
      </c>
      <c r="G7" s="4">
        <v>0.72</v>
      </c>
      <c r="J7" t="s">
        <v>48</v>
      </c>
      <c r="L7">
        <v>7</v>
      </c>
      <c r="M7">
        <v>55</v>
      </c>
      <c r="N7" s="1">
        <v>490000000</v>
      </c>
      <c r="O7" s="4">
        <v>12.62</v>
      </c>
      <c r="R7" t="s">
        <v>85</v>
      </c>
      <c r="S7" t="s">
        <v>86</v>
      </c>
      <c r="T7">
        <v>12</v>
      </c>
      <c r="U7">
        <v>16</v>
      </c>
      <c r="V7" s="1">
        <v>1100000</v>
      </c>
      <c r="W7" s="4">
        <v>0.9</v>
      </c>
      <c r="Z7" t="s">
        <v>53</v>
      </c>
      <c r="AA7" t="s">
        <v>54</v>
      </c>
      <c r="AB7">
        <v>7</v>
      </c>
      <c r="AC7">
        <v>59</v>
      </c>
      <c r="AD7" s="1">
        <v>180000000</v>
      </c>
      <c r="AE7" s="4">
        <v>4.07</v>
      </c>
      <c r="AG7" t="s">
        <v>467</v>
      </c>
      <c r="AH7" t="s">
        <v>468</v>
      </c>
      <c r="AI7" t="s">
        <v>737</v>
      </c>
      <c r="AJ7">
        <v>117.7</v>
      </c>
      <c r="AK7" s="6">
        <f t="shared" si="0"/>
        <v>0</v>
      </c>
      <c r="AL7" s="6">
        <f t="shared" si="1"/>
        <v>0</v>
      </c>
      <c r="AM7" s="6">
        <f t="shared" si="2"/>
        <v>0</v>
      </c>
      <c r="AN7" s="6">
        <f t="shared" si="3"/>
        <v>0</v>
      </c>
      <c r="AO7" s="6">
        <f t="shared" si="4"/>
        <v>13</v>
      </c>
      <c r="AP7" s="6">
        <f t="shared" si="5"/>
        <v>21</v>
      </c>
      <c r="AQ7" s="6">
        <f t="shared" si="6"/>
        <v>1</v>
      </c>
      <c r="AR7" s="6">
        <f t="shared" si="7"/>
        <v>1</v>
      </c>
      <c r="AS7" s="7" t="str">
        <f t="shared" si="8"/>
        <v>NF</v>
      </c>
      <c r="AT7" s="7" t="str">
        <f t="shared" si="9"/>
        <v>NF</v>
      </c>
      <c r="AU7" s="7">
        <f t="shared" si="10"/>
        <v>1500000</v>
      </c>
      <c r="AV7" s="7">
        <f t="shared" si="11"/>
        <v>18000</v>
      </c>
      <c r="AW7" s="7">
        <f t="shared" si="17"/>
        <v>18000</v>
      </c>
      <c r="AX7" s="8">
        <f t="shared" si="18"/>
        <v>0</v>
      </c>
      <c r="AY7" s="8">
        <f t="shared" si="19"/>
        <v>0</v>
      </c>
      <c r="AZ7" s="8">
        <f t="shared" si="20"/>
        <v>83.333333333333329</v>
      </c>
      <c r="BA7" s="8">
        <f t="shared" si="21"/>
        <v>1</v>
      </c>
    </row>
    <row r="8" spans="1:53" x14ac:dyDescent="0.2">
      <c r="B8" t="s">
        <v>14</v>
      </c>
      <c r="C8" t="s">
        <v>15</v>
      </c>
      <c r="D8">
        <v>7</v>
      </c>
      <c r="E8">
        <v>14</v>
      </c>
      <c r="F8" s="1">
        <v>720000</v>
      </c>
      <c r="G8" s="4">
        <v>0.79</v>
      </c>
      <c r="J8" t="s">
        <v>53</v>
      </c>
      <c r="K8" t="s">
        <v>54</v>
      </c>
      <c r="L8">
        <v>7</v>
      </c>
      <c r="M8">
        <v>50</v>
      </c>
      <c r="N8" s="1">
        <v>180000000</v>
      </c>
      <c r="O8" s="4">
        <v>4.63</v>
      </c>
      <c r="R8" t="s">
        <v>14</v>
      </c>
      <c r="S8" t="s">
        <v>15</v>
      </c>
      <c r="T8">
        <v>12</v>
      </c>
      <c r="U8">
        <v>14</v>
      </c>
      <c r="V8" s="1">
        <v>630000</v>
      </c>
      <c r="W8" s="4">
        <v>0.5</v>
      </c>
      <c r="Z8" t="s">
        <v>6</v>
      </c>
      <c r="AA8" t="s">
        <v>7</v>
      </c>
      <c r="AB8">
        <v>7</v>
      </c>
      <c r="AC8">
        <v>32</v>
      </c>
      <c r="AD8" s="1">
        <v>2400000</v>
      </c>
      <c r="AE8" s="4">
        <v>5.4600000000000003E-2</v>
      </c>
      <c r="AG8" t="s">
        <v>85</v>
      </c>
      <c r="AH8" t="s">
        <v>86</v>
      </c>
      <c r="AI8" t="s">
        <v>738</v>
      </c>
      <c r="AJ8">
        <v>104.91</v>
      </c>
      <c r="AK8" s="6">
        <f t="shared" si="0"/>
        <v>2</v>
      </c>
      <c r="AL8" s="6">
        <f t="shared" si="1"/>
        <v>4</v>
      </c>
      <c r="AM8" s="6">
        <f t="shared" si="2"/>
        <v>0</v>
      </c>
      <c r="AN8" s="6">
        <f t="shared" si="3"/>
        <v>0</v>
      </c>
      <c r="AO8" s="6">
        <f t="shared" si="4"/>
        <v>12</v>
      </c>
      <c r="AP8" s="6">
        <f t="shared" si="5"/>
        <v>16</v>
      </c>
      <c r="AQ8" s="6">
        <f t="shared" si="6"/>
        <v>0</v>
      </c>
      <c r="AR8" s="6">
        <f t="shared" si="7"/>
        <v>0</v>
      </c>
      <c r="AS8" s="7">
        <f t="shared" si="8"/>
        <v>170000</v>
      </c>
      <c r="AT8" s="7" t="str">
        <f t="shared" si="9"/>
        <v>NF</v>
      </c>
      <c r="AU8" s="7">
        <f t="shared" si="10"/>
        <v>1100000</v>
      </c>
      <c r="AV8" s="7" t="str">
        <f t="shared" si="11"/>
        <v>NF</v>
      </c>
      <c r="AW8" s="7">
        <f t="shared" si="17"/>
        <v>170000</v>
      </c>
      <c r="AX8" s="8">
        <f t="shared" si="18"/>
        <v>1</v>
      </c>
      <c r="AY8" s="8">
        <f t="shared" si="19"/>
        <v>0</v>
      </c>
      <c r="AZ8" s="8">
        <f t="shared" si="20"/>
        <v>6.4705882352941178</v>
      </c>
      <c r="BA8" s="8">
        <f t="shared" si="21"/>
        <v>0</v>
      </c>
    </row>
    <row r="9" spans="1:53" x14ac:dyDescent="0.2">
      <c r="B9" t="s">
        <v>16</v>
      </c>
      <c r="C9" t="s">
        <v>17</v>
      </c>
      <c r="D9">
        <v>7</v>
      </c>
      <c r="E9">
        <v>13</v>
      </c>
      <c r="F9" s="1">
        <v>1000000</v>
      </c>
      <c r="G9" s="4">
        <v>1.1299999999999999</v>
      </c>
      <c r="J9" t="s">
        <v>6</v>
      </c>
      <c r="K9" t="s">
        <v>7</v>
      </c>
      <c r="L9">
        <v>7</v>
      </c>
      <c r="M9">
        <v>30</v>
      </c>
      <c r="N9" s="1">
        <v>3100000</v>
      </c>
      <c r="O9" s="4">
        <v>7.8899999999999998E-2</v>
      </c>
      <c r="R9" t="s">
        <v>8</v>
      </c>
      <c r="S9" t="s">
        <v>9</v>
      </c>
      <c r="T9">
        <v>11</v>
      </c>
      <c r="U9">
        <v>75</v>
      </c>
      <c r="V9" s="1">
        <v>15000000</v>
      </c>
      <c r="W9" s="4">
        <v>11.89</v>
      </c>
      <c r="Z9" t="s">
        <v>256</v>
      </c>
      <c r="AB9">
        <v>7</v>
      </c>
      <c r="AC9">
        <v>24</v>
      </c>
      <c r="AD9" s="1">
        <v>33000000</v>
      </c>
      <c r="AE9" s="4">
        <v>0.76</v>
      </c>
      <c r="AG9" t="s">
        <v>8</v>
      </c>
      <c r="AH9" t="s">
        <v>9</v>
      </c>
      <c r="AI9" t="s">
        <v>739</v>
      </c>
      <c r="AJ9">
        <v>38.65</v>
      </c>
      <c r="AK9" s="6">
        <f t="shared" si="0"/>
        <v>11</v>
      </c>
      <c r="AL9" s="6">
        <f t="shared" si="1"/>
        <v>74</v>
      </c>
      <c r="AM9" s="6">
        <f t="shared" si="2"/>
        <v>11</v>
      </c>
      <c r="AN9" s="6">
        <f t="shared" si="3"/>
        <v>65</v>
      </c>
      <c r="AO9" s="6">
        <f t="shared" si="4"/>
        <v>11</v>
      </c>
      <c r="AP9" s="6">
        <f t="shared" si="5"/>
        <v>75</v>
      </c>
      <c r="AQ9" s="6">
        <f t="shared" si="6"/>
        <v>11</v>
      </c>
      <c r="AR9" s="6">
        <f t="shared" si="7"/>
        <v>63</v>
      </c>
      <c r="AS9" s="7">
        <f t="shared" si="8"/>
        <v>20000000</v>
      </c>
      <c r="AT9" s="7">
        <f t="shared" si="9"/>
        <v>7600000</v>
      </c>
      <c r="AU9" s="7">
        <f t="shared" si="10"/>
        <v>15000000</v>
      </c>
      <c r="AV9" s="7">
        <f t="shared" si="11"/>
        <v>6800000</v>
      </c>
      <c r="AW9" s="7">
        <f t="shared" si="17"/>
        <v>6800000</v>
      </c>
      <c r="AX9" s="8">
        <f t="shared" si="18"/>
        <v>2.9411764705882355</v>
      </c>
      <c r="AY9" s="8">
        <f t="shared" si="19"/>
        <v>1.1176470588235294</v>
      </c>
      <c r="AZ9" s="8">
        <f t="shared" si="20"/>
        <v>2.2058823529411766</v>
      </c>
      <c r="BA9" s="8">
        <f t="shared" si="21"/>
        <v>1</v>
      </c>
    </row>
    <row r="10" spans="1:53" x14ac:dyDescent="0.2">
      <c r="B10" t="s">
        <v>18</v>
      </c>
      <c r="C10" t="s">
        <v>19</v>
      </c>
      <c r="D10">
        <v>6</v>
      </c>
      <c r="E10">
        <v>7</v>
      </c>
      <c r="F10" s="1">
        <v>570000</v>
      </c>
      <c r="G10" s="4">
        <v>0.62</v>
      </c>
      <c r="J10" t="s">
        <v>250</v>
      </c>
      <c r="K10" t="s">
        <v>251</v>
      </c>
      <c r="L10">
        <v>7</v>
      </c>
      <c r="M10">
        <v>12</v>
      </c>
      <c r="N10" s="1">
        <v>7400000</v>
      </c>
      <c r="O10" s="4">
        <v>0.19</v>
      </c>
      <c r="R10" t="s">
        <v>42</v>
      </c>
      <c r="S10" t="s">
        <v>43</v>
      </c>
      <c r="T10">
        <v>10</v>
      </c>
      <c r="U10">
        <v>17</v>
      </c>
      <c r="V10" s="1">
        <v>1600000</v>
      </c>
      <c r="W10" s="4">
        <v>1.25</v>
      </c>
      <c r="Z10" t="s">
        <v>250</v>
      </c>
      <c r="AA10" t="s">
        <v>251</v>
      </c>
      <c r="AB10">
        <v>7</v>
      </c>
      <c r="AC10">
        <v>11</v>
      </c>
      <c r="AD10" s="1">
        <v>6500000</v>
      </c>
      <c r="AE10" s="4">
        <v>0.15</v>
      </c>
      <c r="AG10" t="s">
        <v>97</v>
      </c>
      <c r="AH10" t="s">
        <v>98</v>
      </c>
      <c r="AI10" t="s">
        <v>740</v>
      </c>
      <c r="AJ10">
        <v>603.87</v>
      </c>
      <c r="AK10" s="6">
        <f t="shared" si="0"/>
        <v>2</v>
      </c>
      <c r="AL10" s="6">
        <f t="shared" si="1"/>
        <v>3</v>
      </c>
      <c r="AM10" s="6">
        <f t="shared" si="2"/>
        <v>0</v>
      </c>
      <c r="AN10" s="6">
        <f t="shared" si="3"/>
        <v>0</v>
      </c>
      <c r="AO10" s="6">
        <f t="shared" si="4"/>
        <v>10</v>
      </c>
      <c r="AP10" s="6">
        <f t="shared" si="5"/>
        <v>13</v>
      </c>
      <c r="AQ10" s="6">
        <f t="shared" si="6"/>
        <v>1</v>
      </c>
      <c r="AR10" s="6">
        <f t="shared" si="7"/>
        <v>1</v>
      </c>
      <c r="AS10" s="7">
        <f t="shared" si="8"/>
        <v>2000000</v>
      </c>
      <c r="AT10" s="7" t="str">
        <f t="shared" si="9"/>
        <v>NF</v>
      </c>
      <c r="AU10" s="7">
        <f t="shared" si="10"/>
        <v>1400000</v>
      </c>
      <c r="AV10" s="7">
        <f t="shared" si="11"/>
        <v>28000</v>
      </c>
      <c r="AW10" s="7">
        <f t="shared" si="17"/>
        <v>28000</v>
      </c>
      <c r="AX10" s="8">
        <f t="shared" si="18"/>
        <v>71.428571428571431</v>
      </c>
      <c r="AY10" s="8">
        <f t="shared" si="19"/>
        <v>0</v>
      </c>
      <c r="AZ10" s="8">
        <f t="shared" si="20"/>
        <v>50</v>
      </c>
      <c r="BA10" s="8">
        <f t="shared" si="21"/>
        <v>1</v>
      </c>
    </row>
    <row r="11" spans="1:53" x14ac:dyDescent="0.2">
      <c r="B11" t="s">
        <v>20</v>
      </c>
      <c r="C11" t="s">
        <v>21</v>
      </c>
      <c r="D11">
        <v>5</v>
      </c>
      <c r="E11">
        <v>15</v>
      </c>
      <c r="F11" s="1">
        <v>840000</v>
      </c>
      <c r="G11" s="4">
        <v>0.91</v>
      </c>
      <c r="J11" t="s">
        <v>12</v>
      </c>
      <c r="K11" t="s">
        <v>13</v>
      </c>
      <c r="L11">
        <v>6</v>
      </c>
      <c r="M11">
        <v>17</v>
      </c>
      <c r="N11" s="1">
        <v>380000</v>
      </c>
      <c r="O11" s="4">
        <v>9.6100000000000005E-3</v>
      </c>
      <c r="R11" t="s">
        <v>97</v>
      </c>
      <c r="S11" t="s">
        <v>98</v>
      </c>
      <c r="T11">
        <v>10</v>
      </c>
      <c r="U11">
        <v>13</v>
      </c>
      <c r="V11" s="1">
        <v>1400000</v>
      </c>
      <c r="W11" s="4">
        <v>1.0900000000000001</v>
      </c>
      <c r="Z11" t="s">
        <v>10</v>
      </c>
      <c r="AA11" t="s">
        <v>11</v>
      </c>
      <c r="AB11">
        <v>7</v>
      </c>
      <c r="AC11">
        <v>10</v>
      </c>
      <c r="AD11" s="1">
        <v>490000</v>
      </c>
      <c r="AE11" s="4">
        <v>1.14E-2</v>
      </c>
      <c r="AG11" t="s">
        <v>42</v>
      </c>
      <c r="AH11" t="s">
        <v>43</v>
      </c>
      <c r="AI11" t="s">
        <v>741</v>
      </c>
      <c r="AJ11">
        <v>50.12</v>
      </c>
      <c r="AK11" s="6">
        <f t="shared" si="0"/>
        <v>4</v>
      </c>
      <c r="AL11" s="6">
        <f t="shared" si="1"/>
        <v>12</v>
      </c>
      <c r="AM11" s="6">
        <f t="shared" si="2"/>
        <v>1</v>
      </c>
      <c r="AN11" s="6">
        <f t="shared" si="3"/>
        <v>3</v>
      </c>
      <c r="AO11" s="6">
        <f t="shared" si="4"/>
        <v>10</v>
      </c>
      <c r="AP11" s="6">
        <f t="shared" si="5"/>
        <v>17</v>
      </c>
      <c r="AQ11" s="6">
        <f t="shared" si="6"/>
        <v>2</v>
      </c>
      <c r="AR11" s="6">
        <f t="shared" si="7"/>
        <v>4</v>
      </c>
      <c r="AS11" s="7">
        <f t="shared" si="8"/>
        <v>850000</v>
      </c>
      <c r="AT11" s="7">
        <f t="shared" si="9"/>
        <v>73000</v>
      </c>
      <c r="AU11" s="7">
        <f t="shared" si="10"/>
        <v>1600000</v>
      </c>
      <c r="AV11" s="7">
        <f t="shared" si="11"/>
        <v>120000</v>
      </c>
      <c r="AW11" s="7">
        <f t="shared" si="17"/>
        <v>73000</v>
      </c>
      <c r="AX11" s="8">
        <f t="shared" si="18"/>
        <v>11.643835616438356</v>
      </c>
      <c r="AY11" s="8">
        <f t="shared" si="19"/>
        <v>1</v>
      </c>
      <c r="AZ11" s="8">
        <f t="shared" si="20"/>
        <v>21.917808219178081</v>
      </c>
      <c r="BA11" s="8">
        <f t="shared" si="21"/>
        <v>1.6438356164383561</v>
      </c>
    </row>
    <row r="12" spans="1:53" x14ac:dyDescent="0.2">
      <c r="B12" t="s">
        <v>22</v>
      </c>
      <c r="C12" t="s">
        <v>23</v>
      </c>
      <c r="D12">
        <v>5</v>
      </c>
      <c r="E12">
        <v>12</v>
      </c>
      <c r="F12" s="1">
        <v>2600000</v>
      </c>
      <c r="G12" s="4">
        <v>2.87</v>
      </c>
      <c r="J12" t="s">
        <v>252</v>
      </c>
      <c r="K12" t="s">
        <v>253</v>
      </c>
      <c r="L12">
        <v>6</v>
      </c>
      <c r="M12">
        <v>6</v>
      </c>
      <c r="N12" s="1">
        <v>1800000</v>
      </c>
      <c r="O12" s="4">
        <v>4.6600000000000003E-2</v>
      </c>
      <c r="R12" t="s">
        <v>24</v>
      </c>
      <c r="S12" t="s">
        <v>25</v>
      </c>
      <c r="T12">
        <v>9</v>
      </c>
      <c r="U12">
        <v>15</v>
      </c>
      <c r="V12" s="1">
        <v>730000</v>
      </c>
      <c r="W12" s="4">
        <v>0.57999999999999996</v>
      </c>
      <c r="Z12" t="s">
        <v>254</v>
      </c>
      <c r="AA12" t="s">
        <v>255</v>
      </c>
      <c r="AB12">
        <v>6</v>
      </c>
      <c r="AC12">
        <v>28</v>
      </c>
      <c r="AD12" s="1">
        <v>53000000</v>
      </c>
      <c r="AE12" s="4">
        <v>1.23</v>
      </c>
      <c r="AG12" t="s">
        <v>10</v>
      </c>
      <c r="AH12" t="s">
        <v>11</v>
      </c>
      <c r="AI12" t="s">
        <v>742</v>
      </c>
      <c r="AJ12">
        <v>57.81</v>
      </c>
      <c r="AK12" s="6">
        <f t="shared" si="0"/>
        <v>8</v>
      </c>
      <c r="AL12" s="6">
        <f t="shared" si="1"/>
        <v>24</v>
      </c>
      <c r="AM12" s="6">
        <f t="shared" si="2"/>
        <v>4</v>
      </c>
      <c r="AN12" s="6">
        <f t="shared" si="3"/>
        <v>4</v>
      </c>
      <c r="AO12" s="6">
        <f t="shared" si="4"/>
        <v>8</v>
      </c>
      <c r="AP12" s="6">
        <f t="shared" si="5"/>
        <v>13</v>
      </c>
      <c r="AQ12" s="6">
        <f t="shared" si="6"/>
        <v>7</v>
      </c>
      <c r="AR12" s="6">
        <f t="shared" si="7"/>
        <v>10</v>
      </c>
      <c r="AS12" s="7">
        <f t="shared" si="8"/>
        <v>1500000</v>
      </c>
      <c r="AT12" s="7">
        <f t="shared" si="9"/>
        <v>170000</v>
      </c>
      <c r="AU12" s="7">
        <f t="shared" si="10"/>
        <v>1000000</v>
      </c>
      <c r="AV12" s="7">
        <f t="shared" si="11"/>
        <v>490000</v>
      </c>
      <c r="AW12" s="7">
        <f t="shared" si="17"/>
        <v>170000</v>
      </c>
      <c r="AX12" s="8">
        <f t="shared" si="18"/>
        <v>8.8235294117647065</v>
      </c>
      <c r="AY12" s="8">
        <f t="shared" si="19"/>
        <v>1</v>
      </c>
      <c r="AZ12" s="8">
        <f t="shared" si="20"/>
        <v>5.882352941176471</v>
      </c>
      <c r="BA12" s="8">
        <f t="shared" si="21"/>
        <v>2.8823529411764706</v>
      </c>
    </row>
    <row r="13" spans="1:53" x14ac:dyDescent="0.2">
      <c r="B13" t="s">
        <v>24</v>
      </c>
      <c r="C13" t="s">
        <v>25</v>
      </c>
      <c r="D13">
        <v>5</v>
      </c>
      <c r="E13">
        <v>8</v>
      </c>
      <c r="F13" s="1">
        <v>330000</v>
      </c>
      <c r="G13" s="4">
        <v>0.35</v>
      </c>
      <c r="J13" t="s">
        <v>87</v>
      </c>
      <c r="K13" t="s">
        <v>41</v>
      </c>
      <c r="L13">
        <v>5</v>
      </c>
      <c r="M13">
        <v>48</v>
      </c>
      <c r="N13" s="1">
        <v>510000000</v>
      </c>
      <c r="O13" s="4">
        <v>13.1</v>
      </c>
      <c r="R13" t="s">
        <v>469</v>
      </c>
      <c r="S13" t="s">
        <v>470</v>
      </c>
      <c r="T13">
        <v>9</v>
      </c>
      <c r="U13">
        <v>10</v>
      </c>
      <c r="V13" s="1">
        <v>580000</v>
      </c>
      <c r="W13" s="4">
        <v>0.46</v>
      </c>
      <c r="Z13" t="s">
        <v>48</v>
      </c>
      <c r="AB13">
        <v>5</v>
      </c>
      <c r="AC13">
        <v>72</v>
      </c>
      <c r="AD13" s="1">
        <v>630000000</v>
      </c>
      <c r="AE13" s="4">
        <v>14.6</v>
      </c>
      <c r="AG13" t="s">
        <v>22</v>
      </c>
      <c r="AH13" t="s">
        <v>23</v>
      </c>
      <c r="AI13" t="s">
        <v>743</v>
      </c>
      <c r="AJ13">
        <v>70.59</v>
      </c>
      <c r="AK13" s="6">
        <f t="shared" si="0"/>
        <v>5</v>
      </c>
      <c r="AL13" s="6">
        <f t="shared" si="1"/>
        <v>12</v>
      </c>
      <c r="AM13" s="6">
        <f t="shared" si="2"/>
        <v>3</v>
      </c>
      <c r="AN13" s="6">
        <f t="shared" si="3"/>
        <v>5</v>
      </c>
      <c r="AO13" s="6">
        <f t="shared" si="4"/>
        <v>8</v>
      </c>
      <c r="AP13" s="6">
        <f t="shared" si="5"/>
        <v>14</v>
      </c>
      <c r="AQ13" s="6">
        <f t="shared" si="6"/>
        <v>0</v>
      </c>
      <c r="AR13" s="6">
        <f t="shared" si="7"/>
        <v>0</v>
      </c>
      <c r="AS13" s="7">
        <f t="shared" si="8"/>
        <v>2600000</v>
      </c>
      <c r="AT13" s="7">
        <f t="shared" si="9"/>
        <v>340000</v>
      </c>
      <c r="AU13" s="7">
        <f t="shared" si="10"/>
        <v>1400000</v>
      </c>
      <c r="AV13" s="7" t="str">
        <f t="shared" si="11"/>
        <v>NF</v>
      </c>
      <c r="AW13" s="7">
        <f t="shared" si="17"/>
        <v>340000</v>
      </c>
      <c r="AX13" s="8">
        <f t="shared" si="18"/>
        <v>7.6470588235294121</v>
      </c>
      <c r="AY13" s="8">
        <f t="shared" si="19"/>
        <v>1</v>
      </c>
      <c r="AZ13" s="8">
        <f t="shared" si="20"/>
        <v>4.117647058823529</v>
      </c>
      <c r="BA13" s="8">
        <f t="shared" si="21"/>
        <v>0</v>
      </c>
    </row>
    <row r="14" spans="1:53" x14ac:dyDescent="0.2">
      <c r="B14" t="s">
        <v>26</v>
      </c>
      <c r="C14" t="s">
        <v>27</v>
      </c>
      <c r="D14">
        <v>5</v>
      </c>
      <c r="E14">
        <v>7</v>
      </c>
      <c r="F14" s="1">
        <v>580000</v>
      </c>
      <c r="G14" s="4">
        <v>0.63</v>
      </c>
      <c r="J14" t="s">
        <v>167</v>
      </c>
      <c r="L14">
        <v>5</v>
      </c>
      <c r="M14">
        <v>29</v>
      </c>
      <c r="N14" s="1">
        <v>35000000</v>
      </c>
      <c r="O14" s="4">
        <v>0.89</v>
      </c>
      <c r="R14" t="s">
        <v>22</v>
      </c>
      <c r="S14" t="s">
        <v>23</v>
      </c>
      <c r="T14">
        <v>8</v>
      </c>
      <c r="U14">
        <v>14</v>
      </c>
      <c r="V14" s="1">
        <v>1400000</v>
      </c>
      <c r="W14" s="4">
        <v>1.1399999999999999</v>
      </c>
      <c r="Z14" t="s">
        <v>100</v>
      </c>
      <c r="AB14">
        <v>5</v>
      </c>
      <c r="AC14">
        <v>36</v>
      </c>
      <c r="AD14" s="1">
        <v>96000000</v>
      </c>
      <c r="AE14" s="4">
        <v>2.21</v>
      </c>
      <c r="AG14" t="s">
        <v>24</v>
      </c>
      <c r="AH14" t="s">
        <v>25</v>
      </c>
      <c r="AI14" t="s">
        <v>744</v>
      </c>
      <c r="AJ14">
        <v>49.8</v>
      </c>
      <c r="AK14" s="6">
        <f t="shared" si="0"/>
        <v>5</v>
      </c>
      <c r="AL14" s="6">
        <f t="shared" si="1"/>
        <v>8</v>
      </c>
      <c r="AM14" s="6">
        <f t="shared" si="2"/>
        <v>0</v>
      </c>
      <c r="AN14" s="6">
        <f t="shared" si="3"/>
        <v>0</v>
      </c>
      <c r="AO14" s="6">
        <f t="shared" si="4"/>
        <v>9</v>
      </c>
      <c r="AP14" s="6">
        <f t="shared" si="5"/>
        <v>15</v>
      </c>
      <c r="AQ14" s="6">
        <f t="shared" si="6"/>
        <v>0</v>
      </c>
      <c r="AR14" s="6">
        <f t="shared" si="7"/>
        <v>0</v>
      </c>
      <c r="AS14" s="7">
        <f t="shared" si="8"/>
        <v>330000</v>
      </c>
      <c r="AT14" s="7" t="str">
        <f t="shared" si="9"/>
        <v>NF</v>
      </c>
      <c r="AU14" s="7">
        <f t="shared" si="10"/>
        <v>730000</v>
      </c>
      <c r="AV14" s="7" t="str">
        <f t="shared" si="11"/>
        <v>NF</v>
      </c>
      <c r="AW14" s="7">
        <f t="shared" si="17"/>
        <v>330000</v>
      </c>
      <c r="AX14" s="8">
        <f t="shared" si="18"/>
        <v>1</v>
      </c>
      <c r="AY14" s="8">
        <f t="shared" si="19"/>
        <v>0</v>
      </c>
      <c r="AZ14" s="8">
        <f t="shared" si="20"/>
        <v>2.2121212121212119</v>
      </c>
      <c r="BA14" s="8">
        <f t="shared" si="21"/>
        <v>0</v>
      </c>
    </row>
    <row r="15" spans="1:53" x14ac:dyDescent="0.2">
      <c r="B15" t="s">
        <v>28</v>
      </c>
      <c r="C15" t="s">
        <v>29</v>
      </c>
      <c r="D15">
        <v>5</v>
      </c>
      <c r="E15">
        <v>7</v>
      </c>
      <c r="F15" s="1">
        <v>830000</v>
      </c>
      <c r="G15" s="4">
        <v>0.9</v>
      </c>
      <c r="J15" t="s">
        <v>100</v>
      </c>
      <c r="L15">
        <v>5</v>
      </c>
      <c r="M15">
        <v>24</v>
      </c>
      <c r="N15" s="1">
        <v>66000000</v>
      </c>
      <c r="O15" s="4">
        <v>1.69</v>
      </c>
      <c r="R15" t="s">
        <v>10</v>
      </c>
      <c r="S15" t="s">
        <v>11</v>
      </c>
      <c r="T15">
        <v>8</v>
      </c>
      <c r="U15">
        <v>13</v>
      </c>
      <c r="V15" s="1">
        <v>1000000</v>
      </c>
      <c r="W15" s="4">
        <v>0.81</v>
      </c>
      <c r="Z15" t="s">
        <v>88</v>
      </c>
      <c r="AB15">
        <v>5</v>
      </c>
      <c r="AC15">
        <v>22</v>
      </c>
      <c r="AD15" s="1">
        <v>23000000</v>
      </c>
      <c r="AE15" s="4">
        <v>0.54</v>
      </c>
      <c r="AG15" t="s">
        <v>65</v>
      </c>
      <c r="AH15" t="s">
        <v>66</v>
      </c>
      <c r="AI15" t="s">
        <v>745</v>
      </c>
      <c r="AJ15">
        <v>84.73</v>
      </c>
      <c r="AK15" s="6">
        <f t="shared" si="0"/>
        <v>3</v>
      </c>
      <c r="AL15" s="6">
        <f t="shared" si="1"/>
        <v>4</v>
      </c>
      <c r="AM15" s="6">
        <f t="shared" si="2"/>
        <v>0</v>
      </c>
      <c r="AN15" s="6">
        <f t="shared" si="3"/>
        <v>0</v>
      </c>
      <c r="AO15" s="6">
        <f t="shared" si="4"/>
        <v>8</v>
      </c>
      <c r="AP15" s="6">
        <f t="shared" si="5"/>
        <v>10</v>
      </c>
      <c r="AQ15" s="6">
        <f t="shared" si="6"/>
        <v>0</v>
      </c>
      <c r="AR15" s="6">
        <f t="shared" si="7"/>
        <v>0</v>
      </c>
      <c r="AS15" s="7">
        <f t="shared" si="8"/>
        <v>430000</v>
      </c>
      <c r="AT15" s="7" t="str">
        <f t="shared" si="9"/>
        <v>NF</v>
      </c>
      <c r="AU15" s="7">
        <f t="shared" si="10"/>
        <v>670000</v>
      </c>
      <c r="AV15" s="7" t="str">
        <f t="shared" si="11"/>
        <v>NF</v>
      </c>
      <c r="AW15" s="7">
        <f t="shared" si="17"/>
        <v>430000</v>
      </c>
      <c r="AX15" s="8">
        <f t="shared" si="18"/>
        <v>1</v>
      </c>
      <c r="AY15" s="8">
        <f t="shared" si="19"/>
        <v>0</v>
      </c>
      <c r="AZ15" s="8">
        <f t="shared" si="20"/>
        <v>1.558139534883721</v>
      </c>
      <c r="BA15" s="8">
        <f t="shared" si="21"/>
        <v>0</v>
      </c>
    </row>
    <row r="16" spans="1:53" x14ac:dyDescent="0.2">
      <c r="B16" t="s">
        <v>30</v>
      </c>
      <c r="C16" t="s">
        <v>31</v>
      </c>
      <c r="D16">
        <v>5</v>
      </c>
      <c r="E16">
        <v>6</v>
      </c>
      <c r="F16" s="1">
        <v>3300000</v>
      </c>
      <c r="G16" s="4">
        <v>3.56</v>
      </c>
      <c r="J16" t="s">
        <v>254</v>
      </c>
      <c r="K16" t="s">
        <v>255</v>
      </c>
      <c r="L16">
        <v>5</v>
      </c>
      <c r="M16">
        <v>21</v>
      </c>
      <c r="N16" s="1">
        <v>45000000</v>
      </c>
      <c r="O16" s="4">
        <v>1.1499999999999999</v>
      </c>
      <c r="R16" t="s">
        <v>161</v>
      </c>
      <c r="S16" t="s">
        <v>162</v>
      </c>
      <c r="T16">
        <v>8</v>
      </c>
      <c r="U16">
        <v>12</v>
      </c>
      <c r="V16" s="1">
        <v>750000</v>
      </c>
      <c r="W16" s="4">
        <v>0.6</v>
      </c>
      <c r="Z16" t="s">
        <v>167</v>
      </c>
      <c r="AB16">
        <v>5</v>
      </c>
      <c r="AC16">
        <v>20</v>
      </c>
      <c r="AD16" s="1">
        <v>8000000</v>
      </c>
      <c r="AE16" s="4">
        <v>0.18</v>
      </c>
      <c r="AG16" t="s">
        <v>469</v>
      </c>
      <c r="AH16" t="s">
        <v>470</v>
      </c>
      <c r="AI16" t="s">
        <v>746</v>
      </c>
      <c r="AJ16">
        <v>89.27</v>
      </c>
      <c r="AK16" s="6">
        <f t="shared" si="0"/>
        <v>0</v>
      </c>
      <c r="AL16" s="6">
        <f t="shared" si="1"/>
        <v>0</v>
      </c>
      <c r="AM16" s="6">
        <f t="shared" si="2"/>
        <v>0</v>
      </c>
      <c r="AN16" s="6">
        <f t="shared" si="3"/>
        <v>0</v>
      </c>
      <c r="AO16" s="6">
        <f t="shared" si="4"/>
        <v>9</v>
      </c>
      <c r="AP16" s="6">
        <f t="shared" si="5"/>
        <v>10</v>
      </c>
      <c r="AQ16" s="6">
        <f t="shared" si="6"/>
        <v>0</v>
      </c>
      <c r="AR16" s="6">
        <f t="shared" si="7"/>
        <v>0</v>
      </c>
      <c r="AS16" s="7" t="str">
        <f t="shared" si="8"/>
        <v>NF</v>
      </c>
      <c r="AT16" s="7" t="str">
        <f t="shared" si="9"/>
        <v>NF</v>
      </c>
      <c r="AU16" s="7">
        <f t="shared" si="10"/>
        <v>580000</v>
      </c>
      <c r="AV16" s="7" t="str">
        <f t="shared" si="11"/>
        <v>NF</v>
      </c>
      <c r="AW16" s="7">
        <f t="shared" si="17"/>
        <v>580000</v>
      </c>
      <c r="AX16" s="8">
        <f t="shared" si="18"/>
        <v>0</v>
      </c>
      <c r="AY16" s="8">
        <f t="shared" si="19"/>
        <v>0</v>
      </c>
      <c r="AZ16" s="8">
        <f t="shared" si="20"/>
        <v>1</v>
      </c>
      <c r="BA16" s="8">
        <f t="shared" si="21"/>
        <v>0</v>
      </c>
    </row>
    <row r="17" spans="2:53" x14ac:dyDescent="0.2">
      <c r="B17" t="s">
        <v>32</v>
      </c>
      <c r="C17" t="s">
        <v>33</v>
      </c>
      <c r="D17">
        <v>5</v>
      </c>
      <c r="E17">
        <v>5</v>
      </c>
      <c r="F17" s="1">
        <v>340000</v>
      </c>
      <c r="G17" s="4">
        <v>0.37</v>
      </c>
      <c r="J17" t="s">
        <v>256</v>
      </c>
      <c r="L17">
        <v>5</v>
      </c>
      <c r="M17">
        <v>13</v>
      </c>
      <c r="N17" s="1">
        <v>21000000</v>
      </c>
      <c r="O17" s="4">
        <v>0.53</v>
      </c>
      <c r="R17" t="s">
        <v>65</v>
      </c>
      <c r="S17" t="s">
        <v>66</v>
      </c>
      <c r="T17">
        <v>8</v>
      </c>
      <c r="U17">
        <v>10</v>
      </c>
      <c r="V17" s="1">
        <v>670000</v>
      </c>
      <c r="W17" s="4">
        <v>0.53</v>
      </c>
      <c r="Z17" t="s">
        <v>20</v>
      </c>
      <c r="AA17" t="s">
        <v>21</v>
      </c>
      <c r="AB17">
        <v>5</v>
      </c>
      <c r="AC17">
        <v>7</v>
      </c>
      <c r="AD17" s="1">
        <v>380000</v>
      </c>
      <c r="AE17" s="4">
        <v>8.8699999999999994E-3</v>
      </c>
      <c r="AG17" t="s">
        <v>40</v>
      </c>
      <c r="AH17" t="s">
        <v>41</v>
      </c>
      <c r="AI17" t="s">
        <v>747</v>
      </c>
      <c r="AJ17">
        <v>43.36</v>
      </c>
      <c r="AK17" s="6">
        <f t="shared" si="0"/>
        <v>4</v>
      </c>
      <c r="AL17" s="6">
        <f t="shared" si="1"/>
        <v>14</v>
      </c>
      <c r="AM17" s="6">
        <f t="shared" si="2"/>
        <v>7</v>
      </c>
      <c r="AN17" s="6">
        <f t="shared" si="3"/>
        <v>72</v>
      </c>
      <c r="AO17" s="6">
        <f t="shared" si="4"/>
        <v>4</v>
      </c>
      <c r="AP17" s="6">
        <f t="shared" si="5"/>
        <v>15</v>
      </c>
      <c r="AQ17" s="6">
        <f t="shared" si="6"/>
        <v>8</v>
      </c>
      <c r="AR17" s="6">
        <f t="shared" si="7"/>
        <v>88</v>
      </c>
      <c r="AS17" s="7">
        <f t="shared" si="8"/>
        <v>7100000</v>
      </c>
      <c r="AT17" s="7">
        <f t="shared" si="9"/>
        <v>1700000000</v>
      </c>
      <c r="AU17" s="7">
        <f t="shared" si="10"/>
        <v>6600000</v>
      </c>
      <c r="AV17" s="7">
        <f t="shared" si="11"/>
        <v>2000000000</v>
      </c>
      <c r="AW17" s="7">
        <f t="shared" si="17"/>
        <v>6600000</v>
      </c>
      <c r="AX17" s="8">
        <f t="shared" si="18"/>
        <v>1.0757575757575757</v>
      </c>
      <c r="AY17" s="8">
        <f t="shared" si="19"/>
        <v>257.57575757575756</v>
      </c>
      <c r="AZ17" s="8">
        <f t="shared" si="20"/>
        <v>1</v>
      </c>
      <c r="BA17" s="8">
        <f t="shared" si="21"/>
        <v>303.030303030303</v>
      </c>
    </row>
    <row r="18" spans="2:53" x14ac:dyDescent="0.2">
      <c r="B18" t="s">
        <v>34</v>
      </c>
      <c r="C18" t="s">
        <v>35</v>
      </c>
      <c r="D18">
        <v>4</v>
      </c>
      <c r="E18">
        <v>19</v>
      </c>
      <c r="F18" s="1">
        <v>270000</v>
      </c>
      <c r="G18" s="4">
        <v>0.28999999999999998</v>
      </c>
      <c r="J18" t="s">
        <v>233</v>
      </c>
      <c r="K18" t="s">
        <v>234</v>
      </c>
      <c r="L18">
        <v>5</v>
      </c>
      <c r="M18">
        <v>11</v>
      </c>
      <c r="N18" s="1">
        <v>12000000</v>
      </c>
      <c r="O18" s="4">
        <v>0.3</v>
      </c>
      <c r="R18" t="s">
        <v>471</v>
      </c>
      <c r="S18" t="s">
        <v>472</v>
      </c>
      <c r="T18">
        <v>8</v>
      </c>
      <c r="U18">
        <v>9</v>
      </c>
      <c r="V18" s="1">
        <v>580000</v>
      </c>
      <c r="W18" s="4">
        <v>0.46</v>
      </c>
      <c r="Z18" t="s">
        <v>93</v>
      </c>
      <c r="AA18" t="s">
        <v>94</v>
      </c>
      <c r="AB18">
        <v>5</v>
      </c>
      <c r="AC18">
        <v>7</v>
      </c>
      <c r="AD18" s="1">
        <v>5500000</v>
      </c>
      <c r="AE18" s="4">
        <v>0.13</v>
      </c>
      <c r="AG18" t="s">
        <v>16</v>
      </c>
      <c r="AH18" t="s">
        <v>17</v>
      </c>
      <c r="AI18" t="s">
        <v>748</v>
      </c>
      <c r="AJ18">
        <v>72.38</v>
      </c>
      <c r="AK18" s="6">
        <f t="shared" si="0"/>
        <v>7</v>
      </c>
      <c r="AL18" s="6">
        <f t="shared" si="1"/>
        <v>13</v>
      </c>
      <c r="AM18" s="6">
        <f t="shared" si="2"/>
        <v>2</v>
      </c>
      <c r="AN18" s="6">
        <f t="shared" si="3"/>
        <v>2</v>
      </c>
      <c r="AO18" s="6">
        <f t="shared" si="4"/>
        <v>5</v>
      </c>
      <c r="AP18" s="6">
        <f t="shared" si="5"/>
        <v>8</v>
      </c>
      <c r="AQ18" s="6">
        <f t="shared" si="6"/>
        <v>1</v>
      </c>
      <c r="AR18" s="6">
        <f t="shared" si="7"/>
        <v>1</v>
      </c>
      <c r="AS18" s="7">
        <f t="shared" si="8"/>
        <v>1000000</v>
      </c>
      <c r="AT18" s="7">
        <f t="shared" si="9"/>
        <v>50000</v>
      </c>
      <c r="AU18" s="7">
        <f t="shared" si="10"/>
        <v>450000</v>
      </c>
      <c r="AV18" s="7">
        <f t="shared" si="11"/>
        <v>34000</v>
      </c>
      <c r="AW18" s="7">
        <f t="shared" si="17"/>
        <v>34000</v>
      </c>
      <c r="AX18" s="8">
        <f t="shared" si="18"/>
        <v>29.411764705882351</v>
      </c>
      <c r="AY18" s="8">
        <f t="shared" si="19"/>
        <v>1.4705882352941178</v>
      </c>
      <c r="AZ18" s="8">
        <f t="shared" si="20"/>
        <v>13.235294117647058</v>
      </c>
      <c r="BA18" s="8">
        <f t="shared" si="21"/>
        <v>1</v>
      </c>
    </row>
    <row r="19" spans="2:53" x14ac:dyDescent="0.2">
      <c r="B19" t="s">
        <v>36</v>
      </c>
      <c r="C19" t="s">
        <v>37</v>
      </c>
      <c r="D19">
        <v>4</v>
      </c>
      <c r="E19">
        <v>17</v>
      </c>
      <c r="F19" s="1">
        <v>350000</v>
      </c>
      <c r="G19" s="4">
        <v>0.38</v>
      </c>
      <c r="J19" t="s">
        <v>88</v>
      </c>
      <c r="L19">
        <v>4</v>
      </c>
      <c r="M19">
        <v>20</v>
      </c>
      <c r="N19" s="1">
        <v>38000000</v>
      </c>
      <c r="O19" s="4">
        <v>0.98</v>
      </c>
      <c r="R19" t="s">
        <v>20</v>
      </c>
      <c r="S19" t="s">
        <v>21</v>
      </c>
      <c r="T19">
        <v>7</v>
      </c>
      <c r="U19">
        <v>17</v>
      </c>
      <c r="V19" s="1">
        <v>1900000</v>
      </c>
      <c r="W19" s="4">
        <v>1.49</v>
      </c>
      <c r="Z19" t="s">
        <v>252</v>
      </c>
      <c r="AA19" t="s">
        <v>253</v>
      </c>
      <c r="AB19">
        <v>5</v>
      </c>
      <c r="AC19">
        <v>6</v>
      </c>
      <c r="AD19" s="1">
        <v>1500000</v>
      </c>
      <c r="AE19" s="4">
        <v>3.3799999999999997E-2</v>
      </c>
      <c r="AG19" t="s">
        <v>161</v>
      </c>
      <c r="AH19" t="s">
        <v>162</v>
      </c>
      <c r="AI19" t="s">
        <v>749</v>
      </c>
      <c r="AJ19">
        <v>533.86</v>
      </c>
      <c r="AK19" s="6">
        <f t="shared" si="0"/>
        <v>1</v>
      </c>
      <c r="AL19" s="6">
        <f t="shared" si="1"/>
        <v>2</v>
      </c>
      <c r="AM19" s="6">
        <f t="shared" si="2"/>
        <v>0</v>
      </c>
      <c r="AN19" s="6">
        <f t="shared" si="3"/>
        <v>0</v>
      </c>
      <c r="AO19" s="6">
        <f t="shared" si="4"/>
        <v>8</v>
      </c>
      <c r="AP19" s="6">
        <f t="shared" si="5"/>
        <v>12</v>
      </c>
      <c r="AQ19" s="6">
        <f t="shared" si="6"/>
        <v>0</v>
      </c>
      <c r="AR19" s="6">
        <f t="shared" si="7"/>
        <v>0</v>
      </c>
      <c r="AS19" s="7">
        <f t="shared" si="8"/>
        <v>57000</v>
      </c>
      <c r="AT19" s="7" t="str">
        <f t="shared" si="9"/>
        <v>NF</v>
      </c>
      <c r="AU19" s="7">
        <f t="shared" si="10"/>
        <v>750000</v>
      </c>
      <c r="AV19" s="7" t="str">
        <f t="shared" si="11"/>
        <v>NF</v>
      </c>
      <c r="AW19" s="7">
        <f t="shared" si="17"/>
        <v>57000</v>
      </c>
      <c r="AX19" s="8">
        <f t="shared" si="18"/>
        <v>1</v>
      </c>
      <c r="AY19" s="8">
        <f t="shared" si="19"/>
        <v>0</v>
      </c>
      <c r="AZ19" s="8">
        <f t="shared" si="20"/>
        <v>13.157894736842104</v>
      </c>
      <c r="BA19" s="8">
        <f t="shared" si="21"/>
        <v>0</v>
      </c>
    </row>
    <row r="20" spans="2:53" x14ac:dyDescent="0.2">
      <c r="B20" t="s">
        <v>38</v>
      </c>
      <c r="C20" t="s">
        <v>39</v>
      </c>
      <c r="D20">
        <v>4</v>
      </c>
      <c r="E20">
        <v>15</v>
      </c>
      <c r="F20" s="1">
        <v>4500000</v>
      </c>
      <c r="G20" s="4">
        <v>4.95</v>
      </c>
      <c r="J20" t="s">
        <v>20</v>
      </c>
      <c r="K20" t="s">
        <v>21</v>
      </c>
      <c r="L20">
        <v>4</v>
      </c>
      <c r="M20">
        <v>13</v>
      </c>
      <c r="N20" s="1">
        <v>530000</v>
      </c>
      <c r="O20" s="4">
        <v>1.3599999999999999E-2</v>
      </c>
      <c r="R20" t="s">
        <v>26</v>
      </c>
      <c r="S20" t="s">
        <v>27</v>
      </c>
      <c r="T20">
        <v>7</v>
      </c>
      <c r="U20">
        <v>15</v>
      </c>
      <c r="V20" s="1">
        <v>2200000</v>
      </c>
      <c r="W20" s="4">
        <v>1.75</v>
      </c>
      <c r="Z20" t="s">
        <v>261</v>
      </c>
      <c r="AA20" t="s">
        <v>262</v>
      </c>
      <c r="AB20">
        <v>5</v>
      </c>
      <c r="AC20">
        <v>5</v>
      </c>
      <c r="AD20" s="1">
        <v>540000</v>
      </c>
      <c r="AE20" s="4">
        <v>1.23E-2</v>
      </c>
      <c r="AG20" t="s">
        <v>471</v>
      </c>
      <c r="AH20" t="s">
        <v>472</v>
      </c>
      <c r="AI20" t="s">
        <v>750</v>
      </c>
      <c r="AJ20">
        <v>226.23</v>
      </c>
      <c r="AK20" s="6">
        <f t="shared" si="0"/>
        <v>0</v>
      </c>
      <c r="AL20" s="6">
        <f t="shared" si="1"/>
        <v>0</v>
      </c>
      <c r="AM20" s="6">
        <f t="shared" si="2"/>
        <v>0</v>
      </c>
      <c r="AN20" s="6">
        <f t="shared" si="3"/>
        <v>0</v>
      </c>
      <c r="AO20" s="6">
        <f t="shared" si="4"/>
        <v>8</v>
      </c>
      <c r="AP20" s="6">
        <f t="shared" si="5"/>
        <v>9</v>
      </c>
      <c r="AQ20" s="6">
        <f t="shared" si="6"/>
        <v>0</v>
      </c>
      <c r="AR20" s="6">
        <f t="shared" si="7"/>
        <v>0</v>
      </c>
      <c r="AS20" s="7" t="str">
        <f t="shared" si="8"/>
        <v>NF</v>
      </c>
      <c r="AT20" s="7" t="str">
        <f t="shared" si="9"/>
        <v>NF</v>
      </c>
      <c r="AU20" s="7">
        <f t="shared" si="10"/>
        <v>580000</v>
      </c>
      <c r="AV20" s="7" t="str">
        <f t="shared" si="11"/>
        <v>NF</v>
      </c>
      <c r="AW20" s="7">
        <f t="shared" si="17"/>
        <v>580000</v>
      </c>
      <c r="AX20" s="8">
        <f t="shared" si="18"/>
        <v>0</v>
      </c>
      <c r="AY20" s="8">
        <f t="shared" si="19"/>
        <v>0</v>
      </c>
      <c r="AZ20" s="8">
        <f t="shared" si="20"/>
        <v>1</v>
      </c>
      <c r="BA20" s="8">
        <f t="shared" si="21"/>
        <v>0</v>
      </c>
    </row>
    <row r="21" spans="2:53" x14ac:dyDescent="0.2">
      <c r="B21" t="s">
        <v>40</v>
      </c>
      <c r="C21" t="s">
        <v>41</v>
      </c>
      <c r="D21">
        <v>4</v>
      </c>
      <c r="E21">
        <v>14</v>
      </c>
      <c r="F21" s="1">
        <v>7100000</v>
      </c>
      <c r="G21" s="4">
        <v>7.76</v>
      </c>
      <c r="J21" t="s">
        <v>257</v>
      </c>
      <c r="K21" t="s">
        <v>258</v>
      </c>
      <c r="L21">
        <v>4</v>
      </c>
      <c r="M21">
        <v>11</v>
      </c>
      <c r="N21" s="1">
        <v>10000000</v>
      </c>
      <c r="O21" s="4">
        <v>0.26</v>
      </c>
      <c r="R21" t="s">
        <v>473</v>
      </c>
      <c r="S21" t="s">
        <v>474</v>
      </c>
      <c r="T21">
        <v>6</v>
      </c>
      <c r="U21">
        <v>17</v>
      </c>
      <c r="V21" s="1">
        <v>1200000</v>
      </c>
      <c r="W21" s="4">
        <v>0.93</v>
      </c>
      <c r="Z21" t="s">
        <v>12</v>
      </c>
      <c r="AA21" t="s">
        <v>13</v>
      </c>
      <c r="AB21">
        <v>4</v>
      </c>
      <c r="AC21">
        <v>16</v>
      </c>
      <c r="AD21" s="1">
        <v>310000</v>
      </c>
      <c r="AE21" s="4">
        <v>7.1999999999999998E-3</v>
      </c>
      <c r="AG21" t="s">
        <v>32</v>
      </c>
      <c r="AH21" t="s">
        <v>33</v>
      </c>
      <c r="AI21" t="s">
        <v>751</v>
      </c>
      <c r="AJ21">
        <v>44.18</v>
      </c>
      <c r="AK21" s="6">
        <f t="shared" si="0"/>
        <v>5</v>
      </c>
      <c r="AL21" s="6">
        <f t="shared" si="1"/>
        <v>5</v>
      </c>
      <c r="AM21" s="6">
        <f t="shared" si="2"/>
        <v>7</v>
      </c>
      <c r="AN21" s="6">
        <f t="shared" si="3"/>
        <v>95</v>
      </c>
      <c r="AO21" s="6">
        <f t="shared" si="4"/>
        <v>6</v>
      </c>
      <c r="AP21" s="6">
        <f t="shared" si="5"/>
        <v>12</v>
      </c>
      <c r="AQ21" s="6">
        <f t="shared" si="6"/>
        <v>7</v>
      </c>
      <c r="AR21" s="6">
        <f t="shared" si="7"/>
        <v>113</v>
      </c>
      <c r="AS21" s="7">
        <f t="shared" si="8"/>
        <v>340000</v>
      </c>
      <c r="AT21" s="7">
        <f t="shared" si="9"/>
        <v>390000000</v>
      </c>
      <c r="AU21" s="7">
        <f t="shared" si="10"/>
        <v>920000</v>
      </c>
      <c r="AV21" s="7">
        <f t="shared" si="11"/>
        <v>480000000</v>
      </c>
      <c r="AW21" s="7">
        <f t="shared" si="17"/>
        <v>340000</v>
      </c>
      <c r="AX21" s="8">
        <f t="shared" si="18"/>
        <v>1</v>
      </c>
      <c r="AY21" s="8">
        <f t="shared" si="19"/>
        <v>1147.0588235294117</v>
      </c>
      <c r="AZ21" s="8">
        <f t="shared" si="20"/>
        <v>2.7058823529411766</v>
      </c>
      <c r="BA21" s="8">
        <f t="shared" si="21"/>
        <v>1411.7647058823529</v>
      </c>
    </row>
    <row r="22" spans="2:53" x14ac:dyDescent="0.2">
      <c r="B22" t="s">
        <v>42</v>
      </c>
      <c r="C22" t="s">
        <v>43</v>
      </c>
      <c r="D22">
        <v>4</v>
      </c>
      <c r="E22">
        <v>12</v>
      </c>
      <c r="F22" s="1">
        <v>850000</v>
      </c>
      <c r="G22" s="4">
        <v>0.93</v>
      </c>
      <c r="J22" t="s">
        <v>204</v>
      </c>
      <c r="K22" t="s">
        <v>205</v>
      </c>
      <c r="L22">
        <v>4</v>
      </c>
      <c r="M22">
        <v>10</v>
      </c>
      <c r="N22" s="1">
        <v>13000000</v>
      </c>
      <c r="O22" s="4">
        <v>0.34</v>
      </c>
      <c r="R22" t="s">
        <v>32</v>
      </c>
      <c r="S22" t="s">
        <v>33</v>
      </c>
      <c r="T22">
        <v>6</v>
      </c>
      <c r="U22">
        <v>12</v>
      </c>
      <c r="V22" s="1">
        <v>920000</v>
      </c>
      <c r="W22" s="4">
        <v>0.73</v>
      </c>
      <c r="Z22" t="s">
        <v>257</v>
      </c>
      <c r="AA22" t="s">
        <v>258</v>
      </c>
      <c r="AB22">
        <v>4</v>
      </c>
      <c r="AC22">
        <v>15</v>
      </c>
      <c r="AD22" s="1">
        <v>11000000</v>
      </c>
      <c r="AE22" s="4">
        <v>0.26</v>
      </c>
      <c r="AG22" t="s">
        <v>48</v>
      </c>
      <c r="AI22" t="s">
        <v>752</v>
      </c>
      <c r="AJ22">
        <v>11.77</v>
      </c>
      <c r="AK22" s="6">
        <f t="shared" si="0"/>
        <v>4</v>
      </c>
      <c r="AL22" s="6">
        <f t="shared" si="1"/>
        <v>6</v>
      </c>
      <c r="AM22" s="6">
        <f t="shared" si="2"/>
        <v>7</v>
      </c>
      <c r="AN22" s="6">
        <f t="shared" si="3"/>
        <v>55</v>
      </c>
      <c r="AO22" s="6">
        <f t="shared" si="4"/>
        <v>4</v>
      </c>
      <c r="AP22" s="6">
        <f t="shared" si="5"/>
        <v>7</v>
      </c>
      <c r="AQ22" s="6">
        <f t="shared" si="6"/>
        <v>5</v>
      </c>
      <c r="AR22" s="6">
        <f t="shared" si="7"/>
        <v>72</v>
      </c>
      <c r="AS22" s="7">
        <f t="shared" si="8"/>
        <v>1300000</v>
      </c>
      <c r="AT22" s="7">
        <f t="shared" si="9"/>
        <v>490000000</v>
      </c>
      <c r="AU22" s="7">
        <f t="shared" si="10"/>
        <v>1200000</v>
      </c>
      <c r="AV22" s="7">
        <f t="shared" si="11"/>
        <v>630000000</v>
      </c>
      <c r="AW22" s="7">
        <f t="shared" si="17"/>
        <v>1200000</v>
      </c>
      <c r="AX22" s="8">
        <f t="shared" si="18"/>
        <v>1.0833333333333333</v>
      </c>
      <c r="AY22" s="8">
        <f t="shared" si="19"/>
        <v>408.33333333333331</v>
      </c>
      <c r="AZ22" s="8">
        <f t="shared" si="20"/>
        <v>1</v>
      </c>
      <c r="BA22" s="8">
        <f t="shared" si="21"/>
        <v>525</v>
      </c>
    </row>
    <row r="23" spans="2:53" x14ac:dyDescent="0.2">
      <c r="B23" t="s">
        <v>44</v>
      </c>
      <c r="C23" t="s">
        <v>45</v>
      </c>
      <c r="D23">
        <v>4</v>
      </c>
      <c r="E23">
        <v>10</v>
      </c>
      <c r="F23" s="1">
        <v>780000</v>
      </c>
      <c r="G23" s="4">
        <v>0.84</v>
      </c>
      <c r="J23" t="s">
        <v>28</v>
      </c>
      <c r="K23" t="s">
        <v>29</v>
      </c>
      <c r="L23">
        <v>4</v>
      </c>
      <c r="M23">
        <v>10</v>
      </c>
      <c r="N23" s="1">
        <v>400000</v>
      </c>
      <c r="O23" s="4">
        <v>1.0200000000000001E-2</v>
      </c>
      <c r="R23" t="s">
        <v>475</v>
      </c>
      <c r="S23" t="s">
        <v>476</v>
      </c>
      <c r="T23">
        <v>6</v>
      </c>
      <c r="U23">
        <v>7</v>
      </c>
      <c r="V23" s="1">
        <v>230000</v>
      </c>
      <c r="W23" s="4">
        <v>0.18</v>
      </c>
      <c r="Z23" t="s">
        <v>204</v>
      </c>
      <c r="AA23" t="s">
        <v>205</v>
      </c>
      <c r="AB23">
        <v>4</v>
      </c>
      <c r="AC23">
        <v>13</v>
      </c>
      <c r="AD23" s="1">
        <v>19000000</v>
      </c>
      <c r="AE23" s="4">
        <v>0.44</v>
      </c>
      <c r="AG23" t="s">
        <v>53</v>
      </c>
      <c r="AH23" t="s">
        <v>54</v>
      </c>
      <c r="AI23" t="s">
        <v>753</v>
      </c>
      <c r="AJ23">
        <v>44.23</v>
      </c>
      <c r="AK23" s="6">
        <f t="shared" si="0"/>
        <v>3</v>
      </c>
      <c r="AL23" s="6">
        <f t="shared" si="1"/>
        <v>7</v>
      </c>
      <c r="AM23" s="6">
        <f t="shared" si="2"/>
        <v>7</v>
      </c>
      <c r="AN23" s="6">
        <f t="shared" si="3"/>
        <v>50</v>
      </c>
      <c r="AO23" s="6">
        <f t="shared" si="4"/>
        <v>3</v>
      </c>
      <c r="AP23" s="6">
        <f t="shared" si="5"/>
        <v>5</v>
      </c>
      <c r="AQ23" s="6">
        <f t="shared" si="6"/>
        <v>7</v>
      </c>
      <c r="AR23" s="6">
        <f t="shared" si="7"/>
        <v>59</v>
      </c>
      <c r="AS23" s="7">
        <f t="shared" si="8"/>
        <v>1000000</v>
      </c>
      <c r="AT23" s="7">
        <f t="shared" si="9"/>
        <v>180000000</v>
      </c>
      <c r="AU23" s="7">
        <f t="shared" si="10"/>
        <v>840000</v>
      </c>
      <c r="AV23" s="7">
        <f t="shared" si="11"/>
        <v>180000000</v>
      </c>
      <c r="AW23" s="7">
        <f t="shared" si="17"/>
        <v>840000</v>
      </c>
      <c r="AX23" s="8">
        <f t="shared" si="18"/>
        <v>1.1904761904761905</v>
      </c>
      <c r="AY23" s="8">
        <f t="shared" si="19"/>
        <v>214.28571428571428</v>
      </c>
      <c r="AZ23" s="8">
        <f t="shared" si="20"/>
        <v>1</v>
      </c>
      <c r="BA23" s="8">
        <f t="shared" si="21"/>
        <v>214.28571428571428</v>
      </c>
    </row>
    <row r="24" spans="2:53" x14ac:dyDescent="0.2">
      <c r="B24" t="s">
        <v>46</v>
      </c>
      <c r="C24" t="s">
        <v>47</v>
      </c>
      <c r="D24">
        <v>4</v>
      </c>
      <c r="E24">
        <v>8</v>
      </c>
      <c r="F24" s="1">
        <v>650000</v>
      </c>
      <c r="G24" s="4">
        <v>0.7</v>
      </c>
      <c r="J24" t="s">
        <v>212</v>
      </c>
      <c r="K24" t="s">
        <v>213</v>
      </c>
      <c r="L24">
        <v>4</v>
      </c>
      <c r="M24">
        <v>9</v>
      </c>
      <c r="N24" s="1">
        <v>19000000</v>
      </c>
      <c r="O24" s="4">
        <v>0.48</v>
      </c>
      <c r="R24" t="s">
        <v>157</v>
      </c>
      <c r="S24" t="s">
        <v>158</v>
      </c>
      <c r="T24">
        <v>5</v>
      </c>
      <c r="U24">
        <v>14</v>
      </c>
      <c r="V24" s="1">
        <v>2400000</v>
      </c>
      <c r="W24" s="4">
        <v>1.94</v>
      </c>
      <c r="Z24" t="s">
        <v>289</v>
      </c>
      <c r="AA24" t="s">
        <v>290</v>
      </c>
      <c r="AB24">
        <v>4</v>
      </c>
      <c r="AC24">
        <v>9</v>
      </c>
      <c r="AD24" s="1">
        <v>440000</v>
      </c>
      <c r="AE24" s="4">
        <v>1.0200000000000001E-2</v>
      </c>
      <c r="AG24" t="s">
        <v>12</v>
      </c>
      <c r="AH24" t="s">
        <v>13</v>
      </c>
      <c r="AI24" t="s">
        <v>754</v>
      </c>
      <c r="AJ24">
        <v>531.71</v>
      </c>
      <c r="AK24" s="6">
        <f t="shared" si="0"/>
        <v>7</v>
      </c>
      <c r="AL24" s="6">
        <f t="shared" si="1"/>
        <v>27</v>
      </c>
      <c r="AM24" s="6">
        <f t="shared" si="2"/>
        <v>6</v>
      </c>
      <c r="AN24" s="6">
        <f t="shared" si="3"/>
        <v>17</v>
      </c>
      <c r="AO24" s="6">
        <f t="shared" si="4"/>
        <v>4</v>
      </c>
      <c r="AP24" s="6">
        <f t="shared" si="5"/>
        <v>14</v>
      </c>
      <c r="AQ24" s="6">
        <f t="shared" si="6"/>
        <v>4</v>
      </c>
      <c r="AR24" s="6">
        <f t="shared" si="7"/>
        <v>16</v>
      </c>
      <c r="AS24" s="7">
        <f t="shared" si="8"/>
        <v>660000</v>
      </c>
      <c r="AT24" s="7">
        <f t="shared" si="9"/>
        <v>380000</v>
      </c>
      <c r="AU24" s="7">
        <f t="shared" si="10"/>
        <v>270000</v>
      </c>
      <c r="AV24" s="7">
        <f t="shared" si="11"/>
        <v>310000</v>
      </c>
      <c r="AW24" s="7">
        <f t="shared" si="17"/>
        <v>270000</v>
      </c>
      <c r="AX24" s="8">
        <f t="shared" si="18"/>
        <v>2.4444444444444446</v>
      </c>
      <c r="AY24" s="8">
        <f t="shared" si="19"/>
        <v>1.4074074074074074</v>
      </c>
      <c r="AZ24" s="8">
        <f t="shared" si="20"/>
        <v>1</v>
      </c>
      <c r="BA24" s="8">
        <f t="shared" si="21"/>
        <v>1.1481481481481481</v>
      </c>
    </row>
    <row r="25" spans="2:53" x14ac:dyDescent="0.2">
      <c r="B25" t="s">
        <v>48</v>
      </c>
      <c r="D25">
        <v>4</v>
      </c>
      <c r="E25">
        <v>6</v>
      </c>
      <c r="F25" s="1">
        <v>1300000</v>
      </c>
      <c r="G25" s="4">
        <v>1.47</v>
      </c>
      <c r="J25" t="s">
        <v>259</v>
      </c>
      <c r="K25" t="s">
        <v>260</v>
      </c>
      <c r="L25">
        <v>4</v>
      </c>
      <c r="M25">
        <v>7</v>
      </c>
      <c r="N25" s="1">
        <v>2000000</v>
      </c>
      <c r="O25" s="4">
        <v>5.11E-2</v>
      </c>
      <c r="R25" t="s">
        <v>30</v>
      </c>
      <c r="S25" t="s">
        <v>31</v>
      </c>
      <c r="T25">
        <v>5</v>
      </c>
      <c r="U25">
        <v>12</v>
      </c>
      <c r="V25" s="1">
        <v>1700000</v>
      </c>
      <c r="W25" s="4">
        <v>1.35</v>
      </c>
      <c r="Z25" t="s">
        <v>275</v>
      </c>
      <c r="AA25" t="s">
        <v>276</v>
      </c>
      <c r="AB25">
        <v>4</v>
      </c>
      <c r="AC25">
        <v>9</v>
      </c>
      <c r="AD25" s="1">
        <v>6700000</v>
      </c>
      <c r="AE25" s="4">
        <v>0.15</v>
      </c>
      <c r="AG25" t="s">
        <v>20</v>
      </c>
      <c r="AH25" t="s">
        <v>21</v>
      </c>
      <c r="AI25" t="s">
        <v>755</v>
      </c>
      <c r="AJ25">
        <v>47.11</v>
      </c>
      <c r="AK25" s="6">
        <f t="shared" si="0"/>
        <v>5</v>
      </c>
      <c r="AL25" s="6">
        <f t="shared" si="1"/>
        <v>15</v>
      </c>
      <c r="AM25" s="6">
        <f t="shared" si="2"/>
        <v>4</v>
      </c>
      <c r="AN25" s="6">
        <f t="shared" si="3"/>
        <v>13</v>
      </c>
      <c r="AO25" s="6">
        <f t="shared" si="4"/>
        <v>7</v>
      </c>
      <c r="AP25" s="6">
        <f t="shared" si="5"/>
        <v>17</v>
      </c>
      <c r="AQ25" s="6">
        <f t="shared" si="6"/>
        <v>5</v>
      </c>
      <c r="AR25" s="6">
        <f t="shared" si="7"/>
        <v>7</v>
      </c>
      <c r="AS25" s="7">
        <f t="shared" si="8"/>
        <v>840000</v>
      </c>
      <c r="AT25" s="7">
        <f t="shared" si="9"/>
        <v>530000</v>
      </c>
      <c r="AU25" s="7">
        <f t="shared" si="10"/>
        <v>1900000</v>
      </c>
      <c r="AV25" s="7">
        <f t="shared" si="11"/>
        <v>380000</v>
      </c>
      <c r="AW25" s="7">
        <f t="shared" si="17"/>
        <v>380000</v>
      </c>
      <c r="AX25" s="8">
        <f t="shared" si="18"/>
        <v>2.2105263157894739</v>
      </c>
      <c r="AY25" s="8">
        <f t="shared" si="19"/>
        <v>1.3947368421052631</v>
      </c>
      <c r="AZ25" s="8">
        <f t="shared" si="20"/>
        <v>5</v>
      </c>
      <c r="BA25" s="8">
        <f t="shared" si="21"/>
        <v>1</v>
      </c>
    </row>
    <row r="26" spans="2:53" x14ac:dyDescent="0.2">
      <c r="B26" t="s">
        <v>49</v>
      </c>
      <c r="C26" t="s">
        <v>50</v>
      </c>
      <c r="D26">
        <v>3</v>
      </c>
      <c r="E26">
        <v>9</v>
      </c>
      <c r="F26" s="1">
        <v>1200000</v>
      </c>
      <c r="G26" s="4">
        <v>1.32</v>
      </c>
      <c r="J26" t="s">
        <v>261</v>
      </c>
      <c r="K26" t="s">
        <v>262</v>
      </c>
      <c r="L26">
        <v>4</v>
      </c>
      <c r="M26">
        <v>6</v>
      </c>
      <c r="N26" s="1">
        <v>540000</v>
      </c>
      <c r="O26" s="4">
        <v>1.38E-2</v>
      </c>
      <c r="R26" t="s">
        <v>28</v>
      </c>
      <c r="S26" t="s">
        <v>29</v>
      </c>
      <c r="T26">
        <v>5</v>
      </c>
      <c r="U26">
        <v>9</v>
      </c>
      <c r="V26" s="1">
        <v>870000</v>
      </c>
      <c r="W26" s="4">
        <v>0.69</v>
      </c>
      <c r="Z26" t="s">
        <v>259</v>
      </c>
      <c r="AA26" t="s">
        <v>260</v>
      </c>
      <c r="AB26">
        <v>4</v>
      </c>
      <c r="AC26">
        <v>8</v>
      </c>
      <c r="AD26" s="1">
        <v>2300000</v>
      </c>
      <c r="AE26" s="4">
        <v>5.2400000000000002E-2</v>
      </c>
      <c r="AG26" t="s">
        <v>256</v>
      </c>
      <c r="AI26" t="s">
        <v>756</v>
      </c>
      <c r="AJ26">
        <v>12.67</v>
      </c>
      <c r="AK26" s="6">
        <f t="shared" si="0"/>
        <v>0</v>
      </c>
      <c r="AL26" s="6">
        <f t="shared" si="1"/>
        <v>0</v>
      </c>
      <c r="AM26" s="6">
        <f t="shared" si="2"/>
        <v>5</v>
      </c>
      <c r="AN26" s="6">
        <f t="shared" si="3"/>
        <v>13</v>
      </c>
      <c r="AO26" s="6">
        <f t="shared" si="4"/>
        <v>0</v>
      </c>
      <c r="AP26" s="6">
        <f t="shared" si="5"/>
        <v>0</v>
      </c>
      <c r="AQ26" s="6">
        <f t="shared" si="6"/>
        <v>7</v>
      </c>
      <c r="AR26" s="6">
        <f t="shared" si="7"/>
        <v>24</v>
      </c>
      <c r="AS26" s="7" t="str">
        <f t="shared" si="8"/>
        <v>NF</v>
      </c>
      <c r="AT26" s="7">
        <f t="shared" si="9"/>
        <v>21000000</v>
      </c>
      <c r="AU26" s="7" t="str">
        <f t="shared" si="10"/>
        <v>NF</v>
      </c>
      <c r="AV26" s="7">
        <f t="shared" si="11"/>
        <v>33000000</v>
      </c>
      <c r="AW26" s="7">
        <f t="shared" si="17"/>
        <v>21000000</v>
      </c>
      <c r="AX26" s="8">
        <f t="shared" si="18"/>
        <v>0</v>
      </c>
      <c r="AY26" s="8">
        <f t="shared" si="19"/>
        <v>1</v>
      </c>
      <c r="AZ26" s="8">
        <f t="shared" si="20"/>
        <v>0</v>
      </c>
      <c r="BA26" s="8">
        <f t="shared" si="21"/>
        <v>1.5714285714285714</v>
      </c>
    </row>
    <row r="27" spans="2:53" x14ac:dyDescent="0.2">
      <c r="B27" t="s">
        <v>51</v>
      </c>
      <c r="C27" t="s">
        <v>52</v>
      </c>
      <c r="D27">
        <v>3</v>
      </c>
      <c r="E27">
        <v>8</v>
      </c>
      <c r="F27" s="1">
        <v>970000</v>
      </c>
      <c r="G27" s="4">
        <v>1.06</v>
      </c>
      <c r="J27" t="s">
        <v>263</v>
      </c>
      <c r="K27" t="s">
        <v>264</v>
      </c>
      <c r="L27">
        <v>4</v>
      </c>
      <c r="M27">
        <v>5</v>
      </c>
      <c r="N27" s="1">
        <v>1700000</v>
      </c>
      <c r="O27" s="4">
        <v>4.4299999999999999E-2</v>
      </c>
      <c r="R27" t="s">
        <v>18</v>
      </c>
      <c r="S27" t="s">
        <v>19</v>
      </c>
      <c r="T27">
        <v>5</v>
      </c>
      <c r="U27">
        <v>8</v>
      </c>
      <c r="V27" s="1">
        <v>690000</v>
      </c>
      <c r="W27" s="4">
        <v>0.55000000000000004</v>
      </c>
      <c r="Z27" t="s">
        <v>263</v>
      </c>
      <c r="AA27" t="s">
        <v>264</v>
      </c>
      <c r="AB27">
        <v>4</v>
      </c>
      <c r="AC27">
        <v>7</v>
      </c>
      <c r="AD27" s="1">
        <v>1600000</v>
      </c>
      <c r="AE27" s="4">
        <v>3.7999999999999999E-2</v>
      </c>
      <c r="AG27" t="s">
        <v>28</v>
      </c>
      <c r="AH27" t="s">
        <v>29</v>
      </c>
      <c r="AI27" t="s">
        <v>757</v>
      </c>
      <c r="AJ27">
        <v>72.209999999999994</v>
      </c>
      <c r="AK27" s="6">
        <f t="shared" si="0"/>
        <v>5</v>
      </c>
      <c r="AL27" s="6">
        <f t="shared" si="1"/>
        <v>7</v>
      </c>
      <c r="AM27" s="6">
        <f t="shared" si="2"/>
        <v>4</v>
      </c>
      <c r="AN27" s="6">
        <f t="shared" si="3"/>
        <v>10</v>
      </c>
      <c r="AO27" s="6">
        <f t="shared" si="4"/>
        <v>5</v>
      </c>
      <c r="AP27" s="6">
        <f t="shared" si="5"/>
        <v>9</v>
      </c>
      <c r="AQ27" s="6">
        <f t="shared" si="6"/>
        <v>4</v>
      </c>
      <c r="AR27" s="6">
        <f t="shared" si="7"/>
        <v>6</v>
      </c>
      <c r="AS27" s="7">
        <f t="shared" si="8"/>
        <v>830000</v>
      </c>
      <c r="AT27" s="7">
        <f t="shared" si="9"/>
        <v>400000</v>
      </c>
      <c r="AU27" s="7">
        <f t="shared" si="10"/>
        <v>870000</v>
      </c>
      <c r="AV27" s="7">
        <f t="shared" si="11"/>
        <v>220000</v>
      </c>
      <c r="AW27" s="7">
        <f t="shared" si="17"/>
        <v>220000</v>
      </c>
      <c r="AX27" s="8">
        <f t="shared" si="18"/>
        <v>3.7727272727272729</v>
      </c>
      <c r="AY27" s="8">
        <f t="shared" si="19"/>
        <v>1.8181818181818181</v>
      </c>
      <c r="AZ27" s="8">
        <f t="shared" si="20"/>
        <v>3.9545454545454546</v>
      </c>
      <c r="BA27" s="8">
        <f t="shared" si="21"/>
        <v>1</v>
      </c>
    </row>
    <row r="28" spans="2:53" x14ac:dyDescent="0.2">
      <c r="B28" t="s">
        <v>53</v>
      </c>
      <c r="C28" t="s">
        <v>54</v>
      </c>
      <c r="D28">
        <v>3</v>
      </c>
      <c r="E28">
        <v>7</v>
      </c>
      <c r="F28" s="1">
        <v>1000000</v>
      </c>
      <c r="G28" s="4">
        <v>1.1399999999999999</v>
      </c>
      <c r="J28" t="s">
        <v>265</v>
      </c>
      <c r="K28" t="s">
        <v>266</v>
      </c>
      <c r="L28">
        <v>4</v>
      </c>
      <c r="M28">
        <v>5</v>
      </c>
      <c r="N28" s="1">
        <v>570000</v>
      </c>
      <c r="O28" s="4">
        <v>1.47E-2</v>
      </c>
      <c r="R28" t="s">
        <v>16</v>
      </c>
      <c r="S28" t="s">
        <v>17</v>
      </c>
      <c r="T28">
        <v>5</v>
      </c>
      <c r="U28">
        <v>8</v>
      </c>
      <c r="V28" s="1">
        <v>450000</v>
      </c>
      <c r="W28" s="4">
        <v>0.36</v>
      </c>
      <c r="Z28" t="s">
        <v>269</v>
      </c>
      <c r="AA28" t="s">
        <v>270</v>
      </c>
      <c r="AB28">
        <v>4</v>
      </c>
      <c r="AC28">
        <v>6</v>
      </c>
      <c r="AD28" s="1">
        <v>1600000</v>
      </c>
      <c r="AE28" s="4">
        <v>3.6499999999999998E-2</v>
      </c>
      <c r="AG28" t="s">
        <v>26</v>
      </c>
      <c r="AH28" t="s">
        <v>27</v>
      </c>
      <c r="AI28" t="s">
        <v>758</v>
      </c>
      <c r="AJ28">
        <v>27.69</v>
      </c>
      <c r="AK28" s="6">
        <f t="shared" si="0"/>
        <v>5</v>
      </c>
      <c r="AL28" s="6">
        <f t="shared" si="1"/>
        <v>7</v>
      </c>
      <c r="AM28" s="6">
        <f t="shared" si="2"/>
        <v>2</v>
      </c>
      <c r="AN28" s="6">
        <f t="shared" si="3"/>
        <v>2</v>
      </c>
      <c r="AO28" s="6">
        <f t="shared" si="4"/>
        <v>7</v>
      </c>
      <c r="AP28" s="6">
        <f t="shared" si="5"/>
        <v>15</v>
      </c>
      <c r="AQ28" s="6">
        <f t="shared" si="6"/>
        <v>0</v>
      </c>
      <c r="AR28" s="6">
        <f t="shared" si="7"/>
        <v>0</v>
      </c>
      <c r="AS28" s="7">
        <f t="shared" si="8"/>
        <v>580000</v>
      </c>
      <c r="AT28" s="7">
        <f t="shared" si="9"/>
        <v>56000</v>
      </c>
      <c r="AU28" s="7">
        <f t="shared" si="10"/>
        <v>2200000</v>
      </c>
      <c r="AV28" s="7" t="str">
        <f t="shared" si="11"/>
        <v>NF</v>
      </c>
      <c r="AW28" s="7">
        <f t="shared" si="17"/>
        <v>56000</v>
      </c>
      <c r="AX28" s="8">
        <f t="shared" si="18"/>
        <v>10.357142857142858</v>
      </c>
      <c r="AY28" s="8">
        <f t="shared" si="19"/>
        <v>1</v>
      </c>
      <c r="AZ28" s="8">
        <f t="shared" si="20"/>
        <v>39.285714285714285</v>
      </c>
      <c r="BA28" s="8">
        <f t="shared" si="21"/>
        <v>0</v>
      </c>
    </row>
    <row r="29" spans="2:53" x14ac:dyDescent="0.2">
      <c r="B29" t="s">
        <v>55</v>
      </c>
      <c r="C29" t="s">
        <v>56</v>
      </c>
      <c r="D29">
        <v>3</v>
      </c>
      <c r="E29">
        <v>6</v>
      </c>
      <c r="F29" s="1">
        <v>820000</v>
      </c>
      <c r="G29" s="4">
        <v>0.89</v>
      </c>
      <c r="J29" t="s">
        <v>267</v>
      </c>
      <c r="K29" t="s">
        <v>268</v>
      </c>
      <c r="L29">
        <v>4</v>
      </c>
      <c r="M29">
        <v>4</v>
      </c>
      <c r="N29" s="1">
        <v>630000</v>
      </c>
      <c r="O29" s="4">
        <v>1.6E-2</v>
      </c>
      <c r="R29" t="s">
        <v>46</v>
      </c>
      <c r="S29" t="s">
        <v>47</v>
      </c>
      <c r="T29">
        <v>5</v>
      </c>
      <c r="U29">
        <v>7</v>
      </c>
      <c r="V29" s="1">
        <v>950000</v>
      </c>
      <c r="W29" s="4">
        <v>0.75</v>
      </c>
      <c r="Z29" t="s">
        <v>28</v>
      </c>
      <c r="AA29" t="s">
        <v>29</v>
      </c>
      <c r="AB29">
        <v>4</v>
      </c>
      <c r="AC29">
        <v>6</v>
      </c>
      <c r="AD29" s="1">
        <v>220000</v>
      </c>
      <c r="AE29" s="4">
        <v>5.1200000000000004E-3</v>
      </c>
      <c r="AG29" t="s">
        <v>250</v>
      </c>
      <c r="AH29" t="s">
        <v>251</v>
      </c>
      <c r="AI29" t="s">
        <v>759</v>
      </c>
      <c r="AJ29">
        <v>10.97</v>
      </c>
      <c r="AK29" s="6">
        <f t="shared" si="0"/>
        <v>0</v>
      </c>
      <c r="AL29" s="6">
        <f t="shared" si="1"/>
        <v>0</v>
      </c>
      <c r="AM29" s="6">
        <f t="shared" si="2"/>
        <v>7</v>
      </c>
      <c r="AN29" s="6">
        <f t="shared" si="3"/>
        <v>12</v>
      </c>
      <c r="AO29" s="6">
        <f t="shared" si="4"/>
        <v>0</v>
      </c>
      <c r="AP29" s="6">
        <f t="shared" si="5"/>
        <v>0</v>
      </c>
      <c r="AQ29" s="6">
        <f t="shared" si="6"/>
        <v>7</v>
      </c>
      <c r="AR29" s="6">
        <f t="shared" si="7"/>
        <v>11</v>
      </c>
      <c r="AS29" s="7" t="str">
        <f t="shared" si="8"/>
        <v>NF</v>
      </c>
      <c r="AT29" s="7">
        <f t="shared" si="9"/>
        <v>7400000</v>
      </c>
      <c r="AU29" s="7" t="str">
        <f t="shared" si="10"/>
        <v>NF</v>
      </c>
      <c r="AV29" s="7">
        <f t="shared" si="11"/>
        <v>6500000</v>
      </c>
      <c r="AW29" s="7">
        <f t="shared" si="17"/>
        <v>6500000</v>
      </c>
      <c r="AX29" s="8">
        <f t="shared" si="18"/>
        <v>0</v>
      </c>
      <c r="AY29" s="8">
        <f t="shared" si="19"/>
        <v>1.1384615384615384</v>
      </c>
      <c r="AZ29" s="8">
        <f t="shared" si="20"/>
        <v>0</v>
      </c>
      <c r="BA29" s="8">
        <f t="shared" si="21"/>
        <v>1</v>
      </c>
    </row>
    <row r="30" spans="2:53" x14ac:dyDescent="0.2">
      <c r="B30" t="s">
        <v>57</v>
      </c>
      <c r="C30" t="s">
        <v>58</v>
      </c>
      <c r="D30">
        <v>3</v>
      </c>
      <c r="E30">
        <v>6</v>
      </c>
      <c r="F30" s="1">
        <v>170000</v>
      </c>
      <c r="G30" s="4">
        <v>0.18</v>
      </c>
      <c r="J30" t="s">
        <v>10</v>
      </c>
      <c r="K30" t="s">
        <v>11</v>
      </c>
      <c r="L30">
        <v>4</v>
      </c>
      <c r="M30">
        <v>4</v>
      </c>
      <c r="N30" s="1">
        <v>170000</v>
      </c>
      <c r="O30" s="4">
        <v>4.2700000000000004E-3</v>
      </c>
      <c r="R30" t="s">
        <v>77</v>
      </c>
      <c r="S30" t="s">
        <v>78</v>
      </c>
      <c r="T30">
        <v>5</v>
      </c>
      <c r="U30">
        <v>7</v>
      </c>
      <c r="V30" s="1">
        <v>280000</v>
      </c>
      <c r="W30" s="4">
        <v>0.22</v>
      </c>
      <c r="Z30" t="s">
        <v>281</v>
      </c>
      <c r="AA30" t="s">
        <v>282</v>
      </c>
      <c r="AB30">
        <v>4</v>
      </c>
      <c r="AC30">
        <v>5</v>
      </c>
      <c r="AD30" s="1">
        <v>1500000</v>
      </c>
      <c r="AE30" s="4">
        <v>3.4799999999999998E-2</v>
      </c>
      <c r="AG30" t="s">
        <v>30</v>
      </c>
      <c r="AH30" t="s">
        <v>31</v>
      </c>
      <c r="AI30" t="s">
        <v>760</v>
      </c>
      <c r="AJ30">
        <v>50.08</v>
      </c>
      <c r="AK30" s="6">
        <f t="shared" si="0"/>
        <v>5</v>
      </c>
      <c r="AL30" s="6">
        <f t="shared" si="1"/>
        <v>6</v>
      </c>
      <c r="AM30" s="6">
        <f t="shared" si="2"/>
        <v>2</v>
      </c>
      <c r="AN30" s="6">
        <f t="shared" si="3"/>
        <v>2</v>
      </c>
      <c r="AO30" s="6">
        <f t="shared" si="4"/>
        <v>5</v>
      </c>
      <c r="AP30" s="6">
        <f t="shared" si="5"/>
        <v>12</v>
      </c>
      <c r="AQ30" s="6">
        <f t="shared" si="6"/>
        <v>0</v>
      </c>
      <c r="AR30" s="6">
        <f t="shared" si="7"/>
        <v>0</v>
      </c>
      <c r="AS30" s="7">
        <f t="shared" si="8"/>
        <v>3300000</v>
      </c>
      <c r="AT30" s="7">
        <f t="shared" si="9"/>
        <v>250000</v>
      </c>
      <c r="AU30" s="7">
        <f t="shared" si="10"/>
        <v>1700000</v>
      </c>
      <c r="AV30" s="7" t="str">
        <f t="shared" si="11"/>
        <v>NF</v>
      </c>
      <c r="AW30" s="7">
        <f t="shared" si="17"/>
        <v>250000</v>
      </c>
      <c r="AX30" s="8">
        <f t="shared" si="18"/>
        <v>13.2</v>
      </c>
      <c r="AY30" s="8">
        <f t="shared" si="19"/>
        <v>1</v>
      </c>
      <c r="AZ30" s="8">
        <f t="shared" si="20"/>
        <v>6.8</v>
      </c>
      <c r="BA30" s="8">
        <f t="shared" si="21"/>
        <v>0</v>
      </c>
    </row>
    <row r="31" spans="2:53" x14ac:dyDescent="0.2">
      <c r="B31" t="s">
        <v>59</v>
      </c>
      <c r="C31" t="s">
        <v>60</v>
      </c>
      <c r="D31">
        <v>3</v>
      </c>
      <c r="E31">
        <v>6</v>
      </c>
      <c r="F31" s="1">
        <v>1500000</v>
      </c>
      <c r="G31" s="4">
        <v>1.63</v>
      </c>
      <c r="J31" t="s">
        <v>269</v>
      </c>
      <c r="K31" t="s">
        <v>270</v>
      </c>
      <c r="L31">
        <v>4</v>
      </c>
      <c r="M31">
        <v>4</v>
      </c>
      <c r="N31" s="1">
        <v>2800000</v>
      </c>
      <c r="O31" s="4">
        <v>7.17E-2</v>
      </c>
      <c r="R31" t="s">
        <v>477</v>
      </c>
      <c r="S31" t="s">
        <v>478</v>
      </c>
      <c r="T31">
        <v>5</v>
      </c>
      <c r="U31">
        <v>5</v>
      </c>
      <c r="V31" s="1">
        <v>130000</v>
      </c>
      <c r="W31" s="4">
        <v>0.1</v>
      </c>
      <c r="Z31" t="s">
        <v>417</v>
      </c>
      <c r="AA31" t="s">
        <v>418</v>
      </c>
      <c r="AB31">
        <v>4</v>
      </c>
      <c r="AC31">
        <v>5</v>
      </c>
      <c r="AD31" s="1">
        <v>410000</v>
      </c>
      <c r="AE31" s="4">
        <v>9.3699999999999999E-3</v>
      </c>
      <c r="AG31" t="s">
        <v>18</v>
      </c>
      <c r="AH31" t="s">
        <v>19</v>
      </c>
      <c r="AI31" t="s">
        <v>761</v>
      </c>
      <c r="AJ31">
        <v>59.72</v>
      </c>
      <c r="AK31" s="6">
        <f t="shared" si="0"/>
        <v>6</v>
      </c>
      <c r="AL31" s="6">
        <f t="shared" si="1"/>
        <v>7</v>
      </c>
      <c r="AM31" s="6">
        <f t="shared" si="2"/>
        <v>0</v>
      </c>
      <c r="AN31" s="6">
        <f t="shared" si="3"/>
        <v>0</v>
      </c>
      <c r="AO31" s="6">
        <f t="shared" si="4"/>
        <v>5</v>
      </c>
      <c r="AP31" s="6">
        <f t="shared" si="5"/>
        <v>8</v>
      </c>
      <c r="AQ31" s="6">
        <f t="shared" si="6"/>
        <v>0</v>
      </c>
      <c r="AR31" s="6">
        <f t="shared" si="7"/>
        <v>0</v>
      </c>
      <c r="AS31" s="7">
        <f t="shared" si="8"/>
        <v>570000</v>
      </c>
      <c r="AT31" s="7" t="str">
        <f t="shared" si="9"/>
        <v>NF</v>
      </c>
      <c r="AU31" s="7">
        <f t="shared" si="10"/>
        <v>690000</v>
      </c>
      <c r="AV31" s="7" t="str">
        <f t="shared" si="11"/>
        <v>NF</v>
      </c>
      <c r="AW31" s="7">
        <f t="shared" si="17"/>
        <v>570000</v>
      </c>
      <c r="AX31" s="8">
        <f t="shared" si="18"/>
        <v>1</v>
      </c>
      <c r="AY31" s="8">
        <f t="shared" si="19"/>
        <v>0</v>
      </c>
      <c r="AZ31" s="8">
        <f t="shared" si="20"/>
        <v>1.2105263157894737</v>
      </c>
      <c r="BA31" s="8">
        <f t="shared" si="21"/>
        <v>0</v>
      </c>
    </row>
    <row r="32" spans="2:53" x14ac:dyDescent="0.2">
      <c r="B32" t="s">
        <v>61</v>
      </c>
      <c r="C32" t="s">
        <v>62</v>
      </c>
      <c r="D32">
        <v>3</v>
      </c>
      <c r="E32">
        <v>5</v>
      </c>
      <c r="F32" s="1">
        <v>230000</v>
      </c>
      <c r="G32" s="4">
        <v>0.25</v>
      </c>
      <c r="J32" t="s">
        <v>36</v>
      </c>
      <c r="K32" t="s">
        <v>37</v>
      </c>
      <c r="L32">
        <v>3</v>
      </c>
      <c r="M32">
        <v>14</v>
      </c>
      <c r="N32" s="1">
        <v>290000</v>
      </c>
      <c r="O32" s="4">
        <v>7.5199999999999998E-3</v>
      </c>
      <c r="R32" t="s">
        <v>185</v>
      </c>
      <c r="S32" t="s">
        <v>186</v>
      </c>
      <c r="T32">
        <v>5</v>
      </c>
      <c r="U32">
        <v>5</v>
      </c>
      <c r="V32" s="1">
        <v>1200000</v>
      </c>
      <c r="W32" s="4">
        <v>0.97</v>
      </c>
      <c r="Z32" t="s">
        <v>267</v>
      </c>
      <c r="AA32" t="s">
        <v>268</v>
      </c>
      <c r="AB32">
        <v>4</v>
      </c>
      <c r="AC32">
        <v>4</v>
      </c>
      <c r="AD32" s="1">
        <v>460000</v>
      </c>
      <c r="AE32" s="4">
        <v>1.06E-2</v>
      </c>
      <c r="AG32" t="s">
        <v>254</v>
      </c>
      <c r="AH32" t="s">
        <v>255</v>
      </c>
      <c r="AI32" t="s">
        <v>762</v>
      </c>
      <c r="AJ32">
        <v>11.29</v>
      </c>
      <c r="AK32" s="6">
        <f t="shared" si="0"/>
        <v>0</v>
      </c>
      <c r="AL32" s="6">
        <f t="shared" si="1"/>
        <v>0</v>
      </c>
      <c r="AM32" s="6">
        <f t="shared" si="2"/>
        <v>5</v>
      </c>
      <c r="AN32" s="6">
        <f t="shared" si="3"/>
        <v>21</v>
      </c>
      <c r="AO32" s="6">
        <f t="shared" si="4"/>
        <v>0</v>
      </c>
      <c r="AP32" s="6">
        <f t="shared" si="5"/>
        <v>0</v>
      </c>
      <c r="AQ32" s="6">
        <f t="shared" si="6"/>
        <v>6</v>
      </c>
      <c r="AR32" s="6">
        <f t="shared" si="7"/>
        <v>28</v>
      </c>
      <c r="AS32" s="7" t="str">
        <f t="shared" si="8"/>
        <v>NF</v>
      </c>
      <c r="AT32" s="7">
        <f t="shared" si="9"/>
        <v>45000000</v>
      </c>
      <c r="AU32" s="7" t="str">
        <f t="shared" si="10"/>
        <v>NF</v>
      </c>
      <c r="AV32" s="7">
        <f t="shared" si="11"/>
        <v>53000000</v>
      </c>
      <c r="AW32" s="7">
        <f t="shared" si="17"/>
        <v>45000000</v>
      </c>
      <c r="AX32" s="8">
        <f t="shared" si="18"/>
        <v>0</v>
      </c>
      <c r="AY32" s="8">
        <f t="shared" si="19"/>
        <v>1</v>
      </c>
      <c r="AZ32" s="8">
        <f t="shared" si="20"/>
        <v>0</v>
      </c>
      <c r="BA32" s="8">
        <f t="shared" si="21"/>
        <v>1.1777777777777778</v>
      </c>
    </row>
    <row r="33" spans="2:53" x14ac:dyDescent="0.2">
      <c r="B33" t="s">
        <v>63</v>
      </c>
      <c r="C33" t="s">
        <v>64</v>
      </c>
      <c r="D33">
        <v>3</v>
      </c>
      <c r="E33">
        <v>5</v>
      </c>
      <c r="F33" s="1">
        <v>1500000</v>
      </c>
      <c r="G33" s="4">
        <v>1.6</v>
      </c>
      <c r="J33" t="s">
        <v>230</v>
      </c>
      <c r="L33">
        <v>3</v>
      </c>
      <c r="M33">
        <v>10</v>
      </c>
      <c r="N33" s="1">
        <v>73000000</v>
      </c>
      <c r="O33" s="4">
        <v>1.87</v>
      </c>
      <c r="R33" t="s">
        <v>38</v>
      </c>
      <c r="S33" t="s">
        <v>39</v>
      </c>
      <c r="T33">
        <v>4</v>
      </c>
      <c r="U33">
        <v>15</v>
      </c>
      <c r="V33" s="1">
        <v>6400000</v>
      </c>
      <c r="W33" s="4">
        <v>5.1100000000000003</v>
      </c>
      <c r="Z33" t="s">
        <v>87</v>
      </c>
      <c r="AA33" t="s">
        <v>41</v>
      </c>
      <c r="AB33">
        <v>3</v>
      </c>
      <c r="AC33">
        <v>45</v>
      </c>
      <c r="AD33" s="1">
        <v>390000000</v>
      </c>
      <c r="AE33" s="4">
        <v>8.89</v>
      </c>
      <c r="AG33" t="s">
        <v>473</v>
      </c>
      <c r="AH33" t="s">
        <v>474</v>
      </c>
      <c r="AI33" t="s">
        <v>763</v>
      </c>
      <c r="AJ33">
        <v>137.94999999999999</v>
      </c>
      <c r="AK33" s="6">
        <f t="shared" si="0"/>
        <v>0</v>
      </c>
      <c r="AL33" s="6">
        <f t="shared" si="1"/>
        <v>0</v>
      </c>
      <c r="AM33" s="6">
        <f t="shared" si="2"/>
        <v>0</v>
      </c>
      <c r="AN33" s="6">
        <f t="shared" si="3"/>
        <v>0</v>
      </c>
      <c r="AO33" s="6">
        <f t="shared" si="4"/>
        <v>6</v>
      </c>
      <c r="AP33" s="6">
        <f t="shared" si="5"/>
        <v>17</v>
      </c>
      <c r="AQ33" s="6">
        <f t="shared" si="6"/>
        <v>0</v>
      </c>
      <c r="AR33" s="6">
        <f t="shared" si="7"/>
        <v>0</v>
      </c>
      <c r="AS33" s="7" t="str">
        <f t="shared" si="8"/>
        <v>NF</v>
      </c>
      <c r="AT33" s="7" t="str">
        <f t="shared" si="9"/>
        <v>NF</v>
      </c>
      <c r="AU33" s="7">
        <f t="shared" si="10"/>
        <v>1200000</v>
      </c>
      <c r="AV33" s="7" t="str">
        <f t="shared" si="11"/>
        <v>NF</v>
      </c>
      <c r="AW33" s="7">
        <f t="shared" si="17"/>
        <v>1200000</v>
      </c>
      <c r="AX33" s="8">
        <f t="shared" si="18"/>
        <v>0</v>
      </c>
      <c r="AY33" s="8">
        <f t="shared" si="19"/>
        <v>0</v>
      </c>
      <c r="AZ33" s="8">
        <f t="shared" si="20"/>
        <v>1</v>
      </c>
      <c r="BA33" s="8">
        <f t="shared" si="21"/>
        <v>0</v>
      </c>
    </row>
    <row r="34" spans="2:53" x14ac:dyDescent="0.2">
      <c r="B34" t="s">
        <v>65</v>
      </c>
      <c r="C34" t="s">
        <v>66</v>
      </c>
      <c r="D34">
        <v>3</v>
      </c>
      <c r="E34">
        <v>4</v>
      </c>
      <c r="F34" s="1">
        <v>430000</v>
      </c>
      <c r="G34" s="4">
        <v>0.46</v>
      </c>
      <c r="J34" t="s">
        <v>271</v>
      </c>
      <c r="L34">
        <v>3</v>
      </c>
      <c r="M34">
        <v>9</v>
      </c>
      <c r="N34" s="1">
        <v>5600000</v>
      </c>
      <c r="O34" s="4">
        <v>0.14000000000000001</v>
      </c>
      <c r="R34" t="s">
        <v>40</v>
      </c>
      <c r="S34" t="s">
        <v>41</v>
      </c>
      <c r="T34">
        <v>4</v>
      </c>
      <c r="U34">
        <v>15</v>
      </c>
      <c r="V34" s="1">
        <v>6600000</v>
      </c>
      <c r="W34" s="4">
        <v>5.26</v>
      </c>
      <c r="Z34" t="s">
        <v>291</v>
      </c>
      <c r="AA34" t="s">
        <v>292</v>
      </c>
      <c r="AB34">
        <v>3</v>
      </c>
      <c r="AC34">
        <v>14</v>
      </c>
      <c r="AD34" s="1">
        <v>8500000</v>
      </c>
      <c r="AE34" s="4">
        <v>0.2</v>
      </c>
      <c r="AG34" t="s">
        <v>252</v>
      </c>
      <c r="AH34" t="s">
        <v>253</v>
      </c>
      <c r="AI34" t="s">
        <v>764</v>
      </c>
      <c r="AJ34">
        <v>11.08</v>
      </c>
      <c r="AK34" s="6">
        <f t="shared" si="0"/>
        <v>0</v>
      </c>
      <c r="AL34" s="6">
        <f t="shared" si="1"/>
        <v>0</v>
      </c>
      <c r="AM34" s="6">
        <f t="shared" si="2"/>
        <v>6</v>
      </c>
      <c r="AN34" s="6">
        <f t="shared" si="3"/>
        <v>6</v>
      </c>
      <c r="AO34" s="6">
        <f t="shared" si="4"/>
        <v>0</v>
      </c>
      <c r="AP34" s="6">
        <f t="shared" si="5"/>
        <v>0</v>
      </c>
      <c r="AQ34" s="6">
        <f t="shared" si="6"/>
        <v>5</v>
      </c>
      <c r="AR34" s="6">
        <f t="shared" si="7"/>
        <v>6</v>
      </c>
      <c r="AS34" s="7" t="str">
        <f t="shared" si="8"/>
        <v>NF</v>
      </c>
      <c r="AT34" s="7">
        <f t="shared" si="9"/>
        <v>1800000</v>
      </c>
      <c r="AU34" s="7" t="str">
        <f t="shared" si="10"/>
        <v>NF</v>
      </c>
      <c r="AV34" s="7">
        <f t="shared" si="11"/>
        <v>1500000</v>
      </c>
      <c r="AW34" s="7">
        <f t="shared" si="17"/>
        <v>1500000</v>
      </c>
      <c r="AX34" s="8">
        <f t="shared" si="18"/>
        <v>0</v>
      </c>
      <c r="AY34" s="8">
        <f t="shared" si="19"/>
        <v>1.2</v>
      </c>
      <c r="AZ34" s="8">
        <f t="shared" si="20"/>
        <v>0</v>
      </c>
      <c r="BA34" s="8">
        <f t="shared" si="21"/>
        <v>1</v>
      </c>
    </row>
    <row r="35" spans="2:53" x14ac:dyDescent="0.2">
      <c r="B35" t="s">
        <v>67</v>
      </c>
      <c r="C35" t="s">
        <v>68</v>
      </c>
      <c r="D35">
        <v>3</v>
      </c>
      <c r="E35">
        <v>4</v>
      </c>
      <c r="F35" s="1">
        <v>190000</v>
      </c>
      <c r="G35" s="4">
        <v>0.21</v>
      </c>
      <c r="J35" t="s">
        <v>67</v>
      </c>
      <c r="K35" t="s">
        <v>68</v>
      </c>
      <c r="L35">
        <v>3</v>
      </c>
      <c r="M35">
        <v>7</v>
      </c>
      <c r="N35" s="1">
        <v>270000</v>
      </c>
      <c r="O35" s="4">
        <v>6.8799999999999998E-3</v>
      </c>
      <c r="R35" t="s">
        <v>12</v>
      </c>
      <c r="S35" t="s">
        <v>13</v>
      </c>
      <c r="T35">
        <v>4</v>
      </c>
      <c r="U35">
        <v>14</v>
      </c>
      <c r="V35" s="1">
        <v>270000</v>
      </c>
      <c r="W35" s="4">
        <v>0.21</v>
      </c>
      <c r="Z35" t="s">
        <v>233</v>
      </c>
      <c r="AA35" t="s">
        <v>234</v>
      </c>
      <c r="AB35">
        <v>3</v>
      </c>
      <c r="AC35">
        <v>13</v>
      </c>
      <c r="AD35" s="1">
        <v>19000000</v>
      </c>
      <c r="AE35" s="4">
        <v>0.44</v>
      </c>
      <c r="AG35" t="s">
        <v>475</v>
      </c>
      <c r="AH35" t="s">
        <v>476</v>
      </c>
      <c r="AI35" t="s">
        <v>765</v>
      </c>
      <c r="AJ35">
        <v>228.45</v>
      </c>
      <c r="AK35" s="6">
        <f t="shared" si="0"/>
        <v>0</v>
      </c>
      <c r="AL35" s="6">
        <f t="shared" si="1"/>
        <v>0</v>
      </c>
      <c r="AM35" s="6">
        <f t="shared" si="2"/>
        <v>0</v>
      </c>
      <c r="AN35" s="6">
        <f t="shared" si="3"/>
        <v>0</v>
      </c>
      <c r="AO35" s="6">
        <f t="shared" si="4"/>
        <v>6</v>
      </c>
      <c r="AP35" s="6">
        <f t="shared" si="5"/>
        <v>7</v>
      </c>
      <c r="AQ35" s="6">
        <f t="shared" si="6"/>
        <v>0</v>
      </c>
      <c r="AR35" s="6">
        <f t="shared" si="7"/>
        <v>0</v>
      </c>
      <c r="AS35" s="7" t="str">
        <f t="shared" si="8"/>
        <v>NF</v>
      </c>
      <c r="AT35" s="7" t="str">
        <f t="shared" si="9"/>
        <v>NF</v>
      </c>
      <c r="AU35" s="7">
        <f t="shared" si="10"/>
        <v>230000</v>
      </c>
      <c r="AV35" s="7" t="str">
        <f t="shared" si="11"/>
        <v>NF</v>
      </c>
      <c r="AW35" s="7">
        <f t="shared" si="17"/>
        <v>230000</v>
      </c>
      <c r="AX35" s="8">
        <f t="shared" si="18"/>
        <v>0</v>
      </c>
      <c r="AY35" s="8">
        <f t="shared" si="19"/>
        <v>0</v>
      </c>
      <c r="AZ35" s="8">
        <f t="shared" si="20"/>
        <v>1</v>
      </c>
      <c r="BA35" s="8">
        <f t="shared" si="21"/>
        <v>0</v>
      </c>
    </row>
    <row r="36" spans="2:53" x14ac:dyDescent="0.2">
      <c r="B36" t="s">
        <v>69</v>
      </c>
      <c r="C36" t="s">
        <v>70</v>
      </c>
      <c r="D36">
        <v>3</v>
      </c>
      <c r="E36">
        <v>4</v>
      </c>
      <c r="F36" s="1">
        <v>510000</v>
      </c>
      <c r="G36" s="4">
        <v>0.55000000000000004</v>
      </c>
      <c r="J36" t="s">
        <v>99</v>
      </c>
      <c r="L36">
        <v>3</v>
      </c>
      <c r="M36">
        <v>6</v>
      </c>
      <c r="N36" s="1">
        <v>8400000</v>
      </c>
      <c r="O36" s="4">
        <v>0.21</v>
      </c>
      <c r="R36" t="s">
        <v>479</v>
      </c>
      <c r="S36" t="s">
        <v>480</v>
      </c>
      <c r="T36">
        <v>4</v>
      </c>
      <c r="U36">
        <v>10</v>
      </c>
      <c r="V36" s="1">
        <v>600000</v>
      </c>
      <c r="W36" s="4">
        <v>0.48</v>
      </c>
      <c r="Z36" t="s">
        <v>36</v>
      </c>
      <c r="AA36" t="s">
        <v>37</v>
      </c>
      <c r="AB36">
        <v>3</v>
      </c>
      <c r="AC36">
        <v>12</v>
      </c>
      <c r="AD36" s="1">
        <v>170000</v>
      </c>
      <c r="AE36" s="4">
        <v>3.8500000000000001E-3</v>
      </c>
      <c r="AG36" t="s">
        <v>87</v>
      </c>
      <c r="AH36" t="s">
        <v>41</v>
      </c>
      <c r="AI36" t="s">
        <v>766</v>
      </c>
      <c r="AJ36">
        <v>35.72</v>
      </c>
      <c r="AK36" s="6">
        <f t="shared" si="0"/>
        <v>2</v>
      </c>
      <c r="AL36" s="6">
        <f t="shared" si="1"/>
        <v>3</v>
      </c>
      <c r="AM36" s="6">
        <f t="shared" si="2"/>
        <v>5</v>
      </c>
      <c r="AN36" s="6">
        <f t="shared" si="3"/>
        <v>48</v>
      </c>
      <c r="AO36" s="6">
        <f t="shared" si="4"/>
        <v>2</v>
      </c>
      <c r="AP36" s="6">
        <f t="shared" si="5"/>
        <v>3</v>
      </c>
      <c r="AQ36" s="6">
        <f t="shared" si="6"/>
        <v>3</v>
      </c>
      <c r="AR36" s="6">
        <f t="shared" si="7"/>
        <v>45</v>
      </c>
      <c r="AS36" s="7">
        <f t="shared" si="8"/>
        <v>1600000</v>
      </c>
      <c r="AT36" s="7">
        <f t="shared" si="9"/>
        <v>510000000</v>
      </c>
      <c r="AU36" s="7">
        <f t="shared" si="10"/>
        <v>1100000</v>
      </c>
      <c r="AV36" s="7">
        <f t="shared" si="11"/>
        <v>390000000</v>
      </c>
      <c r="AW36" s="7">
        <f t="shared" si="17"/>
        <v>1100000</v>
      </c>
      <c r="AX36" s="8">
        <f t="shared" si="18"/>
        <v>1.4545454545454546</v>
      </c>
      <c r="AY36" s="8">
        <f t="shared" si="19"/>
        <v>463.63636363636363</v>
      </c>
      <c r="AZ36" s="8">
        <f t="shared" si="20"/>
        <v>1</v>
      </c>
      <c r="BA36" s="8">
        <f t="shared" si="21"/>
        <v>354.54545454545456</v>
      </c>
    </row>
    <row r="37" spans="2:53" x14ac:dyDescent="0.2">
      <c r="B37" t="s">
        <v>71</v>
      </c>
      <c r="C37" t="s">
        <v>72</v>
      </c>
      <c r="D37">
        <v>3</v>
      </c>
      <c r="E37">
        <v>3</v>
      </c>
      <c r="F37" s="1">
        <v>93000</v>
      </c>
      <c r="G37" s="4">
        <v>0.1</v>
      </c>
      <c r="J37" t="s">
        <v>272</v>
      </c>
      <c r="L37">
        <v>3</v>
      </c>
      <c r="M37">
        <v>6</v>
      </c>
      <c r="N37" s="1">
        <v>5300000</v>
      </c>
      <c r="O37" s="4">
        <v>0.14000000000000001</v>
      </c>
      <c r="R37" t="s">
        <v>36</v>
      </c>
      <c r="S37" t="s">
        <v>37</v>
      </c>
      <c r="T37">
        <v>4</v>
      </c>
      <c r="U37">
        <v>9</v>
      </c>
      <c r="V37" s="1">
        <v>130000</v>
      </c>
      <c r="W37" s="4">
        <v>0.1</v>
      </c>
      <c r="Z37" t="s">
        <v>212</v>
      </c>
      <c r="AA37" t="s">
        <v>213</v>
      </c>
      <c r="AB37">
        <v>3</v>
      </c>
      <c r="AC37">
        <v>10</v>
      </c>
      <c r="AD37" s="1">
        <v>20000000</v>
      </c>
      <c r="AE37" s="4">
        <v>0.46</v>
      </c>
      <c r="AG37" t="s">
        <v>100</v>
      </c>
      <c r="AI37" t="s">
        <v>767</v>
      </c>
      <c r="AJ37">
        <v>14.38</v>
      </c>
      <c r="AK37" s="6">
        <f t="shared" si="0"/>
        <v>2</v>
      </c>
      <c r="AL37" s="6">
        <f t="shared" si="1"/>
        <v>2</v>
      </c>
      <c r="AM37" s="6">
        <f t="shared" si="2"/>
        <v>5</v>
      </c>
      <c r="AN37" s="6">
        <f t="shared" si="3"/>
        <v>24</v>
      </c>
      <c r="AO37" s="6">
        <f t="shared" si="4"/>
        <v>1</v>
      </c>
      <c r="AP37" s="6">
        <f t="shared" si="5"/>
        <v>2</v>
      </c>
      <c r="AQ37" s="6">
        <f t="shared" si="6"/>
        <v>5</v>
      </c>
      <c r="AR37" s="6">
        <f t="shared" si="7"/>
        <v>36</v>
      </c>
      <c r="AS37" s="7">
        <f t="shared" si="8"/>
        <v>240000</v>
      </c>
      <c r="AT37" s="7">
        <f t="shared" si="9"/>
        <v>66000000</v>
      </c>
      <c r="AU37" s="7">
        <f t="shared" si="10"/>
        <v>360000</v>
      </c>
      <c r="AV37" s="7">
        <f t="shared" si="11"/>
        <v>96000000</v>
      </c>
      <c r="AW37" s="7">
        <f t="shared" si="17"/>
        <v>240000</v>
      </c>
      <c r="AX37" s="8">
        <f t="shared" si="18"/>
        <v>1</v>
      </c>
      <c r="AY37" s="8">
        <f t="shared" si="19"/>
        <v>275</v>
      </c>
      <c r="AZ37" s="8">
        <f t="shared" si="20"/>
        <v>1.5</v>
      </c>
      <c r="BA37" s="8">
        <f t="shared" si="21"/>
        <v>400</v>
      </c>
    </row>
    <row r="38" spans="2:53" x14ac:dyDescent="0.2">
      <c r="B38" t="s">
        <v>73</v>
      </c>
      <c r="C38" t="s">
        <v>74</v>
      </c>
      <c r="D38">
        <v>2</v>
      </c>
      <c r="E38">
        <v>12</v>
      </c>
      <c r="F38" s="1">
        <v>1300000</v>
      </c>
      <c r="G38" s="4">
        <v>1.37</v>
      </c>
      <c r="J38" t="s">
        <v>273</v>
      </c>
      <c r="K38" t="s">
        <v>274</v>
      </c>
      <c r="L38">
        <v>3</v>
      </c>
      <c r="M38">
        <v>6</v>
      </c>
      <c r="N38" s="1">
        <v>5000000</v>
      </c>
      <c r="O38" s="4">
        <v>0.13</v>
      </c>
      <c r="R38" t="s">
        <v>63</v>
      </c>
      <c r="S38" t="s">
        <v>64</v>
      </c>
      <c r="T38">
        <v>4</v>
      </c>
      <c r="U38">
        <v>8</v>
      </c>
      <c r="V38" s="1">
        <v>2700000</v>
      </c>
      <c r="W38" s="4">
        <v>2.1800000000000002</v>
      </c>
      <c r="Z38" t="s">
        <v>271</v>
      </c>
      <c r="AB38">
        <v>3</v>
      </c>
      <c r="AC38">
        <v>8</v>
      </c>
      <c r="AD38" s="1">
        <v>4000000</v>
      </c>
      <c r="AE38" s="4">
        <v>9.2100000000000001E-2</v>
      </c>
      <c r="AG38" t="s">
        <v>167</v>
      </c>
      <c r="AI38" t="s">
        <v>768</v>
      </c>
      <c r="AJ38">
        <v>11.57</v>
      </c>
      <c r="AK38" s="6">
        <f t="shared" si="0"/>
        <v>1</v>
      </c>
      <c r="AL38" s="6">
        <f t="shared" si="1"/>
        <v>2</v>
      </c>
      <c r="AM38" s="6">
        <f t="shared" si="2"/>
        <v>5</v>
      </c>
      <c r="AN38" s="6">
        <f t="shared" si="3"/>
        <v>29</v>
      </c>
      <c r="AO38" s="6">
        <f t="shared" si="4"/>
        <v>2</v>
      </c>
      <c r="AP38" s="6">
        <f t="shared" si="5"/>
        <v>4</v>
      </c>
      <c r="AQ38" s="6">
        <f t="shared" si="6"/>
        <v>5</v>
      </c>
      <c r="AR38" s="6">
        <f t="shared" si="7"/>
        <v>20</v>
      </c>
      <c r="AS38" s="7">
        <f t="shared" si="8"/>
        <v>74000</v>
      </c>
      <c r="AT38" s="7">
        <f t="shared" si="9"/>
        <v>35000000</v>
      </c>
      <c r="AU38" s="7">
        <f t="shared" si="10"/>
        <v>170000</v>
      </c>
      <c r="AV38" s="7">
        <f t="shared" si="11"/>
        <v>8000000</v>
      </c>
      <c r="AW38" s="7">
        <f t="shared" si="17"/>
        <v>74000</v>
      </c>
      <c r="AX38" s="8">
        <f t="shared" si="18"/>
        <v>1</v>
      </c>
      <c r="AY38" s="8">
        <f t="shared" si="19"/>
        <v>472.97297297297297</v>
      </c>
      <c r="AZ38" s="8">
        <f t="shared" si="20"/>
        <v>2.2972972972972974</v>
      </c>
      <c r="BA38" s="8">
        <f t="shared" si="21"/>
        <v>108.10810810810811</v>
      </c>
    </row>
    <row r="39" spans="2:53" x14ac:dyDescent="0.2">
      <c r="B39" t="s">
        <v>75</v>
      </c>
      <c r="C39" t="s">
        <v>76</v>
      </c>
      <c r="D39">
        <v>2</v>
      </c>
      <c r="E39">
        <v>5</v>
      </c>
      <c r="F39" s="1">
        <v>250000</v>
      </c>
      <c r="G39" s="4">
        <v>0.27</v>
      </c>
      <c r="J39" t="s">
        <v>93</v>
      </c>
      <c r="K39" t="s">
        <v>94</v>
      </c>
      <c r="L39">
        <v>3</v>
      </c>
      <c r="M39">
        <v>5</v>
      </c>
      <c r="N39" s="1">
        <v>5200000</v>
      </c>
      <c r="O39" s="4">
        <v>0.13</v>
      </c>
      <c r="R39" t="s">
        <v>481</v>
      </c>
      <c r="S39" t="s">
        <v>482</v>
      </c>
      <c r="T39">
        <v>4</v>
      </c>
      <c r="U39">
        <v>8</v>
      </c>
      <c r="V39" s="1">
        <v>830000</v>
      </c>
      <c r="W39" s="4">
        <v>0.66</v>
      </c>
      <c r="Z39" t="s">
        <v>332</v>
      </c>
      <c r="AA39" t="s">
        <v>333</v>
      </c>
      <c r="AB39">
        <v>3</v>
      </c>
      <c r="AC39">
        <v>5</v>
      </c>
      <c r="AD39" s="1">
        <v>2900000</v>
      </c>
      <c r="AE39" s="4">
        <v>6.6000000000000003E-2</v>
      </c>
      <c r="AG39" t="s">
        <v>88</v>
      </c>
      <c r="AI39" t="s">
        <v>769</v>
      </c>
      <c r="AJ39">
        <v>11.97</v>
      </c>
      <c r="AK39" s="6">
        <f t="shared" si="0"/>
        <v>2</v>
      </c>
      <c r="AL39" s="6">
        <f t="shared" si="1"/>
        <v>3</v>
      </c>
      <c r="AM39" s="6">
        <f t="shared" si="2"/>
        <v>4</v>
      </c>
      <c r="AN39" s="6">
        <f t="shared" si="3"/>
        <v>20</v>
      </c>
      <c r="AO39" s="6">
        <f t="shared" si="4"/>
        <v>2</v>
      </c>
      <c r="AP39" s="6">
        <f t="shared" si="5"/>
        <v>3</v>
      </c>
      <c r="AQ39" s="6">
        <f t="shared" si="6"/>
        <v>5</v>
      </c>
      <c r="AR39" s="6">
        <f t="shared" si="7"/>
        <v>22</v>
      </c>
      <c r="AS39" s="7">
        <f t="shared" si="8"/>
        <v>160000</v>
      </c>
      <c r="AT39" s="7">
        <f t="shared" si="9"/>
        <v>38000000</v>
      </c>
      <c r="AU39" s="7">
        <f t="shared" si="10"/>
        <v>320000</v>
      </c>
      <c r="AV39" s="7">
        <f t="shared" si="11"/>
        <v>23000000</v>
      </c>
      <c r="AW39" s="7">
        <f t="shared" si="17"/>
        <v>160000</v>
      </c>
      <c r="AX39" s="8">
        <f t="shared" si="18"/>
        <v>1</v>
      </c>
      <c r="AY39" s="8">
        <f t="shared" si="19"/>
        <v>237.5</v>
      </c>
      <c r="AZ39" s="8">
        <f t="shared" si="20"/>
        <v>2</v>
      </c>
      <c r="BA39" s="8">
        <f t="shared" si="21"/>
        <v>143.75</v>
      </c>
    </row>
    <row r="40" spans="2:53" x14ac:dyDescent="0.2">
      <c r="B40" t="s">
        <v>77</v>
      </c>
      <c r="C40" t="s">
        <v>78</v>
      </c>
      <c r="D40">
        <v>2</v>
      </c>
      <c r="E40">
        <v>5</v>
      </c>
      <c r="F40" s="1">
        <v>830000</v>
      </c>
      <c r="G40" s="4">
        <v>0.9</v>
      </c>
      <c r="J40" t="s">
        <v>275</v>
      </c>
      <c r="K40" t="s">
        <v>276</v>
      </c>
      <c r="L40">
        <v>3</v>
      </c>
      <c r="M40">
        <v>5</v>
      </c>
      <c r="N40" s="1">
        <v>3300000</v>
      </c>
      <c r="O40" s="4">
        <v>8.4500000000000006E-2</v>
      </c>
      <c r="R40" t="s">
        <v>368</v>
      </c>
      <c r="S40" t="s">
        <v>369</v>
      </c>
      <c r="T40">
        <v>4</v>
      </c>
      <c r="U40">
        <v>7</v>
      </c>
      <c r="V40" s="1">
        <v>440000</v>
      </c>
      <c r="W40" s="4">
        <v>0.35</v>
      </c>
      <c r="Z40" t="s">
        <v>315</v>
      </c>
      <c r="AA40" t="s">
        <v>316</v>
      </c>
      <c r="AB40">
        <v>3</v>
      </c>
      <c r="AC40">
        <v>5</v>
      </c>
      <c r="AD40" s="1">
        <v>600000</v>
      </c>
      <c r="AE40" s="4">
        <v>1.37E-2</v>
      </c>
      <c r="AG40" t="s">
        <v>233</v>
      </c>
      <c r="AH40" t="s">
        <v>234</v>
      </c>
      <c r="AI40" t="s">
        <v>770</v>
      </c>
      <c r="AJ40">
        <v>13.3</v>
      </c>
      <c r="AK40" s="6">
        <f t="shared" si="0"/>
        <v>1</v>
      </c>
      <c r="AL40" s="6">
        <f t="shared" si="1"/>
        <v>1</v>
      </c>
      <c r="AM40" s="6">
        <f t="shared" si="2"/>
        <v>5</v>
      </c>
      <c r="AN40" s="6">
        <f t="shared" si="3"/>
        <v>11</v>
      </c>
      <c r="AO40" s="6">
        <f t="shared" si="4"/>
        <v>2</v>
      </c>
      <c r="AP40" s="6">
        <f t="shared" si="5"/>
        <v>2</v>
      </c>
      <c r="AQ40" s="6">
        <f t="shared" si="6"/>
        <v>3</v>
      </c>
      <c r="AR40" s="6">
        <f t="shared" si="7"/>
        <v>13</v>
      </c>
      <c r="AS40" s="7">
        <f t="shared" si="8"/>
        <v>140000</v>
      </c>
      <c r="AT40" s="7">
        <f t="shared" si="9"/>
        <v>12000000</v>
      </c>
      <c r="AU40" s="7">
        <f t="shared" si="10"/>
        <v>110000</v>
      </c>
      <c r="AV40" s="7">
        <f t="shared" si="11"/>
        <v>19000000</v>
      </c>
      <c r="AW40" s="7">
        <f t="shared" si="17"/>
        <v>110000</v>
      </c>
      <c r="AX40" s="8">
        <f t="shared" si="18"/>
        <v>1.2727272727272727</v>
      </c>
      <c r="AY40" s="8">
        <f t="shared" si="19"/>
        <v>109.09090909090909</v>
      </c>
      <c r="AZ40" s="8">
        <f t="shared" si="20"/>
        <v>1</v>
      </c>
      <c r="BA40" s="8">
        <f t="shared" si="21"/>
        <v>172.72727272727272</v>
      </c>
    </row>
    <row r="41" spans="2:53" x14ac:dyDescent="0.2">
      <c r="B41" t="s">
        <v>79</v>
      </c>
      <c r="C41" t="s">
        <v>80</v>
      </c>
      <c r="D41">
        <v>2</v>
      </c>
      <c r="E41">
        <v>5</v>
      </c>
      <c r="F41" s="1">
        <v>300000</v>
      </c>
      <c r="G41" s="4">
        <v>0.33</v>
      </c>
      <c r="J41" t="s">
        <v>22</v>
      </c>
      <c r="K41" t="s">
        <v>23</v>
      </c>
      <c r="L41">
        <v>3</v>
      </c>
      <c r="M41">
        <v>5</v>
      </c>
      <c r="N41" s="1">
        <v>340000</v>
      </c>
      <c r="O41" s="4">
        <v>8.77E-3</v>
      </c>
      <c r="R41" t="s">
        <v>48</v>
      </c>
      <c r="T41">
        <v>4</v>
      </c>
      <c r="U41">
        <v>7</v>
      </c>
      <c r="V41" s="1">
        <v>1200000</v>
      </c>
      <c r="W41" s="4">
        <v>0.95</v>
      </c>
      <c r="Z41" t="s">
        <v>285</v>
      </c>
      <c r="AA41" t="s">
        <v>286</v>
      </c>
      <c r="AB41">
        <v>3</v>
      </c>
      <c r="AC41">
        <v>5</v>
      </c>
      <c r="AD41" s="1">
        <v>380000</v>
      </c>
      <c r="AE41" s="4">
        <v>8.6899999999999998E-3</v>
      </c>
      <c r="AG41" t="s">
        <v>157</v>
      </c>
      <c r="AH41" t="s">
        <v>158</v>
      </c>
      <c r="AI41" t="s">
        <v>771</v>
      </c>
      <c r="AJ41">
        <v>67.739999999999995</v>
      </c>
      <c r="AK41" s="6">
        <f t="shared" si="0"/>
        <v>1</v>
      </c>
      <c r="AL41" s="6">
        <f t="shared" si="1"/>
        <v>2</v>
      </c>
      <c r="AM41" s="6">
        <f t="shared" si="2"/>
        <v>1</v>
      </c>
      <c r="AN41" s="6">
        <f t="shared" si="3"/>
        <v>5</v>
      </c>
      <c r="AO41" s="6">
        <f t="shared" si="4"/>
        <v>5</v>
      </c>
      <c r="AP41" s="6">
        <f t="shared" si="5"/>
        <v>14</v>
      </c>
      <c r="AQ41" s="6">
        <f t="shared" si="6"/>
        <v>1</v>
      </c>
      <c r="AR41" s="6">
        <f t="shared" si="7"/>
        <v>4</v>
      </c>
      <c r="AS41" s="7">
        <f t="shared" si="8"/>
        <v>92000</v>
      </c>
      <c r="AT41" s="7">
        <f t="shared" si="9"/>
        <v>180000</v>
      </c>
      <c r="AU41" s="7">
        <f t="shared" si="10"/>
        <v>2400000</v>
      </c>
      <c r="AV41" s="7">
        <f t="shared" si="11"/>
        <v>160000</v>
      </c>
      <c r="AW41" s="7">
        <f t="shared" si="17"/>
        <v>92000</v>
      </c>
      <c r="AX41" s="8">
        <f t="shared" si="18"/>
        <v>1</v>
      </c>
      <c r="AY41" s="8">
        <f t="shared" si="19"/>
        <v>1.9565217391304348</v>
      </c>
      <c r="AZ41" s="8">
        <f t="shared" si="20"/>
        <v>26.086956521739129</v>
      </c>
      <c r="BA41" s="8">
        <f t="shared" si="21"/>
        <v>1.7391304347826086</v>
      </c>
    </row>
    <row r="42" spans="2:53" x14ac:dyDescent="0.2">
      <c r="B42" t="s">
        <v>81</v>
      </c>
      <c r="C42" t="s">
        <v>82</v>
      </c>
      <c r="D42">
        <v>2</v>
      </c>
      <c r="E42">
        <v>5</v>
      </c>
      <c r="F42" s="1">
        <v>510000</v>
      </c>
      <c r="G42" s="4">
        <v>0.55000000000000004</v>
      </c>
      <c r="J42" t="s">
        <v>277</v>
      </c>
      <c r="K42" t="s">
        <v>278</v>
      </c>
      <c r="L42">
        <v>3</v>
      </c>
      <c r="M42">
        <v>4</v>
      </c>
      <c r="N42" s="1">
        <v>1800000</v>
      </c>
      <c r="O42" s="4">
        <v>4.6199999999999998E-2</v>
      </c>
      <c r="R42" t="s">
        <v>109</v>
      </c>
      <c r="S42" t="s">
        <v>110</v>
      </c>
      <c r="T42">
        <v>4</v>
      </c>
      <c r="U42">
        <v>6</v>
      </c>
      <c r="V42" s="1">
        <v>420000</v>
      </c>
      <c r="W42" s="4">
        <v>0.34</v>
      </c>
      <c r="Z42" t="s">
        <v>317</v>
      </c>
      <c r="AA42" t="s">
        <v>318</v>
      </c>
      <c r="AB42">
        <v>3</v>
      </c>
      <c r="AC42">
        <v>5</v>
      </c>
      <c r="AD42" s="1">
        <v>1500000</v>
      </c>
      <c r="AE42" s="4">
        <v>3.5299999999999998E-2</v>
      </c>
      <c r="AG42" t="s">
        <v>46</v>
      </c>
      <c r="AH42" t="s">
        <v>47</v>
      </c>
      <c r="AI42" t="s">
        <v>772</v>
      </c>
      <c r="AJ42">
        <v>13.93</v>
      </c>
      <c r="AK42" s="6">
        <f t="shared" si="0"/>
        <v>4</v>
      </c>
      <c r="AL42" s="6">
        <f t="shared" si="1"/>
        <v>8</v>
      </c>
      <c r="AM42" s="6">
        <f t="shared" si="2"/>
        <v>2</v>
      </c>
      <c r="AN42" s="6">
        <f t="shared" si="3"/>
        <v>3</v>
      </c>
      <c r="AO42" s="6">
        <f t="shared" si="4"/>
        <v>5</v>
      </c>
      <c r="AP42" s="6">
        <f t="shared" si="5"/>
        <v>7</v>
      </c>
      <c r="AQ42" s="6">
        <f t="shared" si="6"/>
        <v>0</v>
      </c>
      <c r="AR42" s="6">
        <f t="shared" si="7"/>
        <v>0</v>
      </c>
      <c r="AS42" s="7">
        <f t="shared" si="8"/>
        <v>650000</v>
      </c>
      <c r="AT42" s="7">
        <f t="shared" si="9"/>
        <v>200000</v>
      </c>
      <c r="AU42" s="7">
        <f t="shared" si="10"/>
        <v>950000</v>
      </c>
      <c r="AV42" s="7" t="str">
        <f t="shared" si="11"/>
        <v>NF</v>
      </c>
      <c r="AW42" s="7">
        <f t="shared" si="17"/>
        <v>200000</v>
      </c>
      <c r="AX42" s="8">
        <f t="shared" si="18"/>
        <v>3.25</v>
      </c>
      <c r="AY42" s="8">
        <f t="shared" si="19"/>
        <v>1</v>
      </c>
      <c r="AZ42" s="8">
        <f t="shared" si="20"/>
        <v>4.75</v>
      </c>
      <c r="BA42" s="8">
        <f t="shared" si="21"/>
        <v>0</v>
      </c>
    </row>
    <row r="43" spans="2:53" x14ac:dyDescent="0.2">
      <c r="B43" t="s">
        <v>83</v>
      </c>
      <c r="C43" t="s">
        <v>84</v>
      </c>
      <c r="D43">
        <v>2</v>
      </c>
      <c r="E43">
        <v>4</v>
      </c>
      <c r="F43" s="1">
        <v>330000</v>
      </c>
      <c r="G43" s="4">
        <v>0.36</v>
      </c>
      <c r="J43" t="s">
        <v>279</v>
      </c>
      <c r="K43" t="s">
        <v>280</v>
      </c>
      <c r="L43">
        <v>3</v>
      </c>
      <c r="M43">
        <v>4</v>
      </c>
      <c r="N43" s="1">
        <v>370000</v>
      </c>
      <c r="O43" s="4">
        <v>9.4599999999999997E-3</v>
      </c>
      <c r="R43" t="s">
        <v>483</v>
      </c>
      <c r="S43" t="s">
        <v>484</v>
      </c>
      <c r="T43">
        <v>4</v>
      </c>
      <c r="U43">
        <v>6</v>
      </c>
      <c r="V43" s="1">
        <v>170000</v>
      </c>
      <c r="W43" s="4">
        <v>0.13</v>
      </c>
      <c r="Z43" t="s">
        <v>277</v>
      </c>
      <c r="AA43" t="s">
        <v>278</v>
      </c>
      <c r="AB43">
        <v>3</v>
      </c>
      <c r="AC43">
        <v>3</v>
      </c>
      <c r="AD43" s="1">
        <v>970000</v>
      </c>
      <c r="AE43" s="4">
        <v>2.23E-2</v>
      </c>
      <c r="AG43" t="s">
        <v>93</v>
      </c>
      <c r="AH43" t="s">
        <v>94</v>
      </c>
      <c r="AI43" t="s">
        <v>773</v>
      </c>
      <c r="AJ43">
        <v>10.41</v>
      </c>
      <c r="AK43" s="6">
        <f t="shared" si="0"/>
        <v>2</v>
      </c>
      <c r="AL43" s="6">
        <f t="shared" si="1"/>
        <v>3</v>
      </c>
      <c r="AM43" s="6">
        <f t="shared" si="2"/>
        <v>3</v>
      </c>
      <c r="AN43" s="6">
        <f t="shared" si="3"/>
        <v>5</v>
      </c>
      <c r="AO43" s="6">
        <f t="shared" si="4"/>
        <v>1</v>
      </c>
      <c r="AP43" s="6">
        <f t="shared" si="5"/>
        <v>2</v>
      </c>
      <c r="AQ43" s="6">
        <f t="shared" si="6"/>
        <v>5</v>
      </c>
      <c r="AR43" s="6">
        <f t="shared" si="7"/>
        <v>7</v>
      </c>
      <c r="AS43" s="7">
        <f t="shared" si="8"/>
        <v>190000</v>
      </c>
      <c r="AT43" s="7">
        <f t="shared" si="9"/>
        <v>5200000</v>
      </c>
      <c r="AU43" s="7">
        <f t="shared" si="10"/>
        <v>55000</v>
      </c>
      <c r="AV43" s="7">
        <f t="shared" si="11"/>
        <v>5500000</v>
      </c>
      <c r="AW43" s="7">
        <f t="shared" si="17"/>
        <v>55000</v>
      </c>
      <c r="AX43" s="8">
        <f t="shared" si="18"/>
        <v>3.4545454545454546</v>
      </c>
      <c r="AY43" s="8">
        <f t="shared" si="19"/>
        <v>94.545454545454547</v>
      </c>
      <c r="AZ43" s="8">
        <f t="shared" si="20"/>
        <v>1</v>
      </c>
      <c r="BA43" s="8">
        <f t="shared" si="21"/>
        <v>100</v>
      </c>
    </row>
    <row r="44" spans="2:53" x14ac:dyDescent="0.2">
      <c r="B44" t="s">
        <v>85</v>
      </c>
      <c r="C44" t="s">
        <v>86</v>
      </c>
      <c r="D44">
        <v>2</v>
      </c>
      <c r="E44">
        <v>4</v>
      </c>
      <c r="F44" s="1">
        <v>170000</v>
      </c>
      <c r="G44" s="4">
        <v>0.18</v>
      </c>
      <c r="J44" t="s">
        <v>281</v>
      </c>
      <c r="K44" t="s">
        <v>282</v>
      </c>
      <c r="L44">
        <v>3</v>
      </c>
      <c r="M44">
        <v>4</v>
      </c>
      <c r="N44" s="1">
        <v>1300000</v>
      </c>
      <c r="O44" s="4">
        <v>3.39E-2</v>
      </c>
      <c r="R44" t="s">
        <v>127</v>
      </c>
      <c r="S44" t="s">
        <v>128</v>
      </c>
      <c r="T44">
        <v>4</v>
      </c>
      <c r="U44">
        <v>5</v>
      </c>
      <c r="V44" s="1">
        <v>560000</v>
      </c>
      <c r="W44" s="4">
        <v>0.44</v>
      </c>
      <c r="Z44" t="s">
        <v>283</v>
      </c>
      <c r="AA44" t="s">
        <v>284</v>
      </c>
      <c r="AB44">
        <v>3</v>
      </c>
      <c r="AC44">
        <v>3</v>
      </c>
      <c r="AD44" s="1">
        <v>210000</v>
      </c>
      <c r="AE44" s="4">
        <v>4.8199999999999996E-3</v>
      </c>
      <c r="AG44" t="s">
        <v>77</v>
      </c>
      <c r="AH44" t="s">
        <v>78</v>
      </c>
      <c r="AI44" t="s">
        <v>774</v>
      </c>
      <c r="AJ44">
        <v>46.12</v>
      </c>
      <c r="AK44" s="6">
        <f t="shared" si="0"/>
        <v>2</v>
      </c>
      <c r="AL44" s="6">
        <f t="shared" si="1"/>
        <v>5</v>
      </c>
      <c r="AM44" s="6">
        <f t="shared" si="2"/>
        <v>1</v>
      </c>
      <c r="AN44" s="6">
        <f t="shared" si="3"/>
        <v>1</v>
      </c>
      <c r="AO44" s="6">
        <f t="shared" si="4"/>
        <v>5</v>
      </c>
      <c r="AP44" s="6">
        <f t="shared" si="5"/>
        <v>7</v>
      </c>
      <c r="AQ44" s="6">
        <f t="shared" si="6"/>
        <v>0</v>
      </c>
      <c r="AR44" s="6">
        <f t="shared" si="7"/>
        <v>0</v>
      </c>
      <c r="AS44" s="7">
        <f t="shared" si="8"/>
        <v>830000</v>
      </c>
      <c r="AT44" s="7">
        <f t="shared" si="9"/>
        <v>54000</v>
      </c>
      <c r="AU44" s="7">
        <f t="shared" si="10"/>
        <v>280000</v>
      </c>
      <c r="AV44" s="7" t="str">
        <f t="shared" si="11"/>
        <v>NF</v>
      </c>
      <c r="AW44" s="7">
        <f t="shared" si="17"/>
        <v>54000</v>
      </c>
      <c r="AX44" s="8">
        <f t="shared" si="18"/>
        <v>15.37037037037037</v>
      </c>
      <c r="AY44" s="8">
        <f t="shared" si="19"/>
        <v>1</v>
      </c>
      <c r="AZ44" s="8">
        <f t="shared" si="20"/>
        <v>5.1851851851851851</v>
      </c>
      <c r="BA44" s="8">
        <f t="shared" si="21"/>
        <v>0</v>
      </c>
    </row>
    <row r="45" spans="2:53" x14ac:dyDescent="0.2">
      <c r="B45" t="s">
        <v>87</v>
      </c>
      <c r="C45" t="s">
        <v>41</v>
      </c>
      <c r="D45">
        <v>2</v>
      </c>
      <c r="E45">
        <v>3</v>
      </c>
      <c r="F45" s="1">
        <v>1600000</v>
      </c>
      <c r="G45" s="4">
        <v>1.75</v>
      </c>
      <c r="J45" t="s">
        <v>283</v>
      </c>
      <c r="K45" t="s">
        <v>284</v>
      </c>
      <c r="L45">
        <v>3</v>
      </c>
      <c r="M45">
        <v>4</v>
      </c>
      <c r="N45" s="1">
        <v>440000</v>
      </c>
      <c r="O45" s="4">
        <v>1.12E-2</v>
      </c>
      <c r="R45" t="s">
        <v>485</v>
      </c>
      <c r="S45" t="s">
        <v>486</v>
      </c>
      <c r="T45">
        <v>4</v>
      </c>
      <c r="U45">
        <v>5</v>
      </c>
      <c r="V45" s="1">
        <v>120000</v>
      </c>
      <c r="W45" s="4">
        <v>9.74E-2</v>
      </c>
      <c r="Z45" t="s">
        <v>334</v>
      </c>
      <c r="AA45" t="s">
        <v>335</v>
      </c>
      <c r="AB45">
        <v>3</v>
      </c>
      <c r="AC45">
        <v>3</v>
      </c>
      <c r="AD45" s="1">
        <v>1100000</v>
      </c>
      <c r="AE45" s="4">
        <v>2.52E-2</v>
      </c>
      <c r="AG45" t="s">
        <v>261</v>
      </c>
      <c r="AH45" t="s">
        <v>262</v>
      </c>
      <c r="AI45" t="s">
        <v>775</v>
      </c>
      <c r="AJ45">
        <v>13.54</v>
      </c>
      <c r="AK45" s="6">
        <f t="shared" si="0"/>
        <v>0</v>
      </c>
      <c r="AL45" s="6">
        <f t="shared" si="1"/>
        <v>0</v>
      </c>
      <c r="AM45" s="6">
        <f t="shared" si="2"/>
        <v>4</v>
      </c>
      <c r="AN45" s="6">
        <f t="shared" si="3"/>
        <v>6</v>
      </c>
      <c r="AO45" s="6">
        <f t="shared" si="4"/>
        <v>0</v>
      </c>
      <c r="AP45" s="6">
        <f t="shared" si="5"/>
        <v>0</v>
      </c>
      <c r="AQ45" s="6">
        <f t="shared" si="6"/>
        <v>5</v>
      </c>
      <c r="AR45" s="6">
        <f t="shared" si="7"/>
        <v>5</v>
      </c>
      <c r="AS45" s="7" t="str">
        <f t="shared" si="8"/>
        <v>NF</v>
      </c>
      <c r="AT45" s="7">
        <f t="shared" si="9"/>
        <v>540000</v>
      </c>
      <c r="AU45" s="7" t="str">
        <f t="shared" si="10"/>
        <v>NF</v>
      </c>
      <c r="AV45" s="7">
        <f t="shared" si="11"/>
        <v>540000</v>
      </c>
      <c r="AW45" s="7">
        <f t="shared" si="17"/>
        <v>540000</v>
      </c>
      <c r="AX45" s="8">
        <f t="shared" si="18"/>
        <v>0</v>
      </c>
      <c r="AY45" s="8">
        <f t="shared" si="19"/>
        <v>1</v>
      </c>
      <c r="AZ45" s="8">
        <f t="shared" si="20"/>
        <v>0</v>
      </c>
      <c r="BA45" s="8">
        <f t="shared" si="21"/>
        <v>1</v>
      </c>
    </row>
    <row r="46" spans="2:53" x14ac:dyDescent="0.2">
      <c r="B46" t="s">
        <v>88</v>
      </c>
      <c r="D46">
        <v>2</v>
      </c>
      <c r="E46">
        <v>3</v>
      </c>
      <c r="F46" s="1">
        <v>160000</v>
      </c>
      <c r="G46" s="4">
        <v>0.17</v>
      </c>
      <c r="J46" t="s">
        <v>193</v>
      </c>
      <c r="K46" t="s">
        <v>194</v>
      </c>
      <c r="L46">
        <v>3</v>
      </c>
      <c r="M46">
        <v>4</v>
      </c>
      <c r="N46" s="1">
        <v>720000</v>
      </c>
      <c r="O46" s="4">
        <v>1.84E-2</v>
      </c>
      <c r="R46" t="s">
        <v>55</v>
      </c>
      <c r="S46" t="s">
        <v>56</v>
      </c>
      <c r="T46">
        <v>3</v>
      </c>
      <c r="U46">
        <v>9</v>
      </c>
      <c r="V46" s="1">
        <v>2300000</v>
      </c>
      <c r="W46" s="4">
        <v>1.83</v>
      </c>
      <c r="Z46" t="s">
        <v>671</v>
      </c>
      <c r="AB46">
        <v>3</v>
      </c>
      <c r="AC46">
        <v>3</v>
      </c>
      <c r="AD46" s="1">
        <v>240000</v>
      </c>
      <c r="AE46" s="4">
        <v>5.6299999999999996E-3</v>
      </c>
      <c r="AG46" t="s">
        <v>185</v>
      </c>
      <c r="AH46" t="s">
        <v>186</v>
      </c>
      <c r="AI46" t="s">
        <v>776</v>
      </c>
      <c r="AJ46">
        <v>277.64999999999998</v>
      </c>
      <c r="AK46" s="6">
        <f t="shared" si="0"/>
        <v>1</v>
      </c>
      <c r="AL46" s="6">
        <f t="shared" si="1"/>
        <v>1</v>
      </c>
      <c r="AM46" s="6">
        <f t="shared" si="2"/>
        <v>0</v>
      </c>
      <c r="AN46" s="6">
        <f t="shared" si="3"/>
        <v>0</v>
      </c>
      <c r="AO46" s="6">
        <f t="shared" si="4"/>
        <v>5</v>
      </c>
      <c r="AP46" s="6">
        <f t="shared" si="5"/>
        <v>5</v>
      </c>
      <c r="AQ46" s="6">
        <f t="shared" si="6"/>
        <v>0</v>
      </c>
      <c r="AR46" s="6">
        <f t="shared" si="7"/>
        <v>0</v>
      </c>
      <c r="AS46" s="7">
        <f t="shared" si="8"/>
        <v>12000</v>
      </c>
      <c r="AT46" s="7" t="str">
        <f t="shared" si="9"/>
        <v>NF</v>
      </c>
      <c r="AU46" s="7">
        <f t="shared" si="10"/>
        <v>1200000</v>
      </c>
      <c r="AV46" s="7" t="str">
        <f t="shared" si="11"/>
        <v>NF</v>
      </c>
      <c r="AW46" s="7">
        <f t="shared" si="17"/>
        <v>12000</v>
      </c>
      <c r="AX46" s="8">
        <f t="shared" si="18"/>
        <v>1</v>
      </c>
      <c r="AY46" s="8">
        <f t="shared" si="19"/>
        <v>0</v>
      </c>
      <c r="AZ46" s="8">
        <f t="shared" si="20"/>
        <v>100</v>
      </c>
      <c r="BA46" s="8">
        <f t="shared" si="21"/>
        <v>0</v>
      </c>
    </row>
    <row r="47" spans="2:53" x14ac:dyDescent="0.2">
      <c r="B47" t="s">
        <v>89</v>
      </c>
      <c r="C47" t="s">
        <v>90</v>
      </c>
      <c r="D47">
        <v>2</v>
      </c>
      <c r="E47">
        <v>3</v>
      </c>
      <c r="F47" s="1">
        <v>180000</v>
      </c>
      <c r="G47" s="4">
        <v>0.19</v>
      </c>
      <c r="J47" t="s">
        <v>285</v>
      </c>
      <c r="K47" t="s">
        <v>286</v>
      </c>
      <c r="L47">
        <v>3</v>
      </c>
      <c r="M47">
        <v>4</v>
      </c>
      <c r="N47" s="1">
        <v>430000</v>
      </c>
      <c r="O47" s="4">
        <v>1.09E-2</v>
      </c>
      <c r="R47" t="s">
        <v>83</v>
      </c>
      <c r="S47" t="s">
        <v>84</v>
      </c>
      <c r="T47">
        <v>3</v>
      </c>
      <c r="U47">
        <v>8</v>
      </c>
      <c r="V47" s="1">
        <v>1200000</v>
      </c>
      <c r="W47" s="4">
        <v>0.97</v>
      </c>
      <c r="Z47" t="s">
        <v>672</v>
      </c>
      <c r="AB47">
        <v>3</v>
      </c>
      <c r="AC47">
        <v>3</v>
      </c>
      <c r="AD47" s="1">
        <v>200000</v>
      </c>
      <c r="AE47" s="4">
        <v>4.5700000000000003E-3</v>
      </c>
      <c r="AG47" t="s">
        <v>477</v>
      </c>
      <c r="AH47" t="s">
        <v>478</v>
      </c>
      <c r="AI47" t="s">
        <v>777</v>
      </c>
      <c r="AJ47">
        <v>191.43</v>
      </c>
      <c r="AK47" s="6">
        <f t="shared" si="0"/>
        <v>0</v>
      </c>
      <c r="AL47" s="6">
        <f t="shared" si="1"/>
        <v>0</v>
      </c>
      <c r="AM47" s="6">
        <f t="shared" si="2"/>
        <v>0</v>
      </c>
      <c r="AN47" s="6">
        <f t="shared" si="3"/>
        <v>0</v>
      </c>
      <c r="AO47" s="6">
        <f t="shared" si="4"/>
        <v>5</v>
      </c>
      <c r="AP47" s="6">
        <f t="shared" si="5"/>
        <v>5</v>
      </c>
      <c r="AQ47" s="6">
        <f t="shared" si="6"/>
        <v>0</v>
      </c>
      <c r="AR47" s="6">
        <f t="shared" si="7"/>
        <v>0</v>
      </c>
      <c r="AS47" s="7" t="str">
        <f t="shared" si="8"/>
        <v>NF</v>
      </c>
      <c r="AT47" s="7" t="str">
        <f t="shared" si="9"/>
        <v>NF</v>
      </c>
      <c r="AU47" s="7">
        <f t="shared" si="10"/>
        <v>130000</v>
      </c>
      <c r="AV47" s="7" t="str">
        <f t="shared" si="11"/>
        <v>NF</v>
      </c>
      <c r="AW47" s="7">
        <f t="shared" si="17"/>
        <v>130000</v>
      </c>
      <c r="AX47" s="8">
        <f t="shared" si="18"/>
        <v>0</v>
      </c>
      <c r="AY47" s="8">
        <f t="shared" si="19"/>
        <v>0</v>
      </c>
      <c r="AZ47" s="8">
        <f t="shared" si="20"/>
        <v>1</v>
      </c>
      <c r="BA47" s="8">
        <f t="shared" si="21"/>
        <v>0</v>
      </c>
    </row>
    <row r="48" spans="2:53" x14ac:dyDescent="0.2">
      <c r="B48" t="s">
        <v>91</v>
      </c>
      <c r="C48" t="s">
        <v>92</v>
      </c>
      <c r="D48">
        <v>2</v>
      </c>
      <c r="E48">
        <v>3</v>
      </c>
      <c r="F48" s="1">
        <v>53000</v>
      </c>
      <c r="G48" s="4">
        <v>5.7299999999999997E-2</v>
      </c>
      <c r="J48" t="s">
        <v>287</v>
      </c>
      <c r="K48" t="s">
        <v>288</v>
      </c>
      <c r="L48">
        <v>3</v>
      </c>
      <c r="M48">
        <v>4</v>
      </c>
      <c r="N48" s="1">
        <v>1100000</v>
      </c>
      <c r="O48" s="4">
        <v>2.8500000000000001E-2</v>
      </c>
      <c r="R48" t="s">
        <v>117</v>
      </c>
      <c r="S48" t="s">
        <v>118</v>
      </c>
      <c r="T48">
        <v>3</v>
      </c>
      <c r="U48">
        <v>8</v>
      </c>
      <c r="V48" s="1">
        <v>1200000</v>
      </c>
      <c r="W48" s="4">
        <v>0.95</v>
      </c>
      <c r="Z48" t="s">
        <v>230</v>
      </c>
      <c r="AB48">
        <v>2</v>
      </c>
      <c r="AC48">
        <v>12</v>
      </c>
      <c r="AD48" s="1">
        <v>64000000</v>
      </c>
      <c r="AE48" s="4">
        <v>1.47</v>
      </c>
      <c r="AG48" t="s">
        <v>34</v>
      </c>
      <c r="AH48" t="s">
        <v>35</v>
      </c>
      <c r="AI48" t="s">
        <v>778</v>
      </c>
      <c r="AJ48">
        <v>87.86</v>
      </c>
      <c r="AK48" s="6">
        <f t="shared" si="0"/>
        <v>4</v>
      </c>
      <c r="AL48" s="6">
        <f t="shared" si="1"/>
        <v>19</v>
      </c>
      <c r="AM48" s="6">
        <f t="shared" si="2"/>
        <v>2</v>
      </c>
      <c r="AN48" s="6">
        <f t="shared" si="3"/>
        <v>12</v>
      </c>
      <c r="AO48" s="6">
        <f t="shared" si="4"/>
        <v>2</v>
      </c>
      <c r="AP48" s="6">
        <f t="shared" si="5"/>
        <v>14</v>
      </c>
      <c r="AQ48" s="6">
        <f t="shared" si="6"/>
        <v>1</v>
      </c>
      <c r="AR48" s="6">
        <f t="shared" si="7"/>
        <v>12</v>
      </c>
      <c r="AS48" s="7">
        <f t="shared" si="8"/>
        <v>270000</v>
      </c>
      <c r="AT48" s="7">
        <f t="shared" si="9"/>
        <v>210000</v>
      </c>
      <c r="AU48" s="7">
        <f t="shared" si="10"/>
        <v>200000</v>
      </c>
      <c r="AV48" s="7">
        <f t="shared" si="11"/>
        <v>200000</v>
      </c>
      <c r="AW48" s="7">
        <f t="shared" si="17"/>
        <v>200000</v>
      </c>
      <c r="AX48" s="8">
        <f t="shared" si="18"/>
        <v>1.35</v>
      </c>
      <c r="AY48" s="8">
        <f t="shared" si="19"/>
        <v>1.05</v>
      </c>
      <c r="AZ48" s="8">
        <f t="shared" si="20"/>
        <v>1</v>
      </c>
      <c r="BA48" s="8">
        <f t="shared" si="21"/>
        <v>1</v>
      </c>
    </row>
    <row r="49" spans="2:53" x14ac:dyDescent="0.2">
      <c r="B49" t="s">
        <v>93</v>
      </c>
      <c r="C49" t="s">
        <v>94</v>
      </c>
      <c r="D49">
        <v>2</v>
      </c>
      <c r="E49">
        <v>3</v>
      </c>
      <c r="F49" s="1">
        <v>190000</v>
      </c>
      <c r="G49" s="4">
        <v>0.21</v>
      </c>
      <c r="J49" t="s">
        <v>199</v>
      </c>
      <c r="L49">
        <v>3</v>
      </c>
      <c r="M49">
        <v>3</v>
      </c>
      <c r="N49" s="1">
        <v>1400000</v>
      </c>
      <c r="O49" s="4">
        <v>3.6799999999999999E-2</v>
      </c>
      <c r="R49" t="s">
        <v>69</v>
      </c>
      <c r="S49" t="s">
        <v>70</v>
      </c>
      <c r="T49">
        <v>3</v>
      </c>
      <c r="U49">
        <v>6</v>
      </c>
      <c r="V49" s="1">
        <v>920000</v>
      </c>
      <c r="W49" s="4">
        <v>0.73</v>
      </c>
      <c r="Z49" t="s">
        <v>176</v>
      </c>
      <c r="AA49" t="s">
        <v>177</v>
      </c>
      <c r="AB49">
        <v>2</v>
      </c>
      <c r="AC49">
        <v>11</v>
      </c>
      <c r="AD49" s="1">
        <v>14000000</v>
      </c>
      <c r="AE49" s="4">
        <v>0.33</v>
      </c>
      <c r="AG49" t="s">
        <v>36</v>
      </c>
      <c r="AH49" t="s">
        <v>37</v>
      </c>
      <c r="AI49" t="s">
        <v>779</v>
      </c>
      <c r="AJ49">
        <v>73.42</v>
      </c>
      <c r="AK49" s="6">
        <f t="shared" si="0"/>
        <v>4</v>
      </c>
      <c r="AL49" s="6">
        <f t="shared" si="1"/>
        <v>17</v>
      </c>
      <c r="AM49" s="6">
        <f t="shared" si="2"/>
        <v>3</v>
      </c>
      <c r="AN49" s="6">
        <f t="shared" si="3"/>
        <v>14</v>
      </c>
      <c r="AO49" s="6">
        <f t="shared" si="4"/>
        <v>4</v>
      </c>
      <c r="AP49" s="6">
        <f t="shared" si="5"/>
        <v>9</v>
      </c>
      <c r="AQ49" s="6">
        <f t="shared" si="6"/>
        <v>3</v>
      </c>
      <c r="AR49" s="6">
        <f t="shared" si="7"/>
        <v>12</v>
      </c>
      <c r="AS49" s="7">
        <f t="shared" si="8"/>
        <v>350000</v>
      </c>
      <c r="AT49" s="7">
        <f t="shared" si="9"/>
        <v>290000</v>
      </c>
      <c r="AU49" s="7">
        <f t="shared" si="10"/>
        <v>130000</v>
      </c>
      <c r="AV49" s="7">
        <f t="shared" si="11"/>
        <v>170000</v>
      </c>
      <c r="AW49" s="7">
        <f t="shared" si="17"/>
        <v>130000</v>
      </c>
      <c r="AX49" s="8">
        <f t="shared" si="18"/>
        <v>2.6923076923076925</v>
      </c>
      <c r="AY49" s="8">
        <f t="shared" si="19"/>
        <v>2.2307692307692308</v>
      </c>
      <c r="AZ49" s="8">
        <f t="shared" si="20"/>
        <v>1</v>
      </c>
      <c r="BA49" s="8">
        <f t="shared" si="21"/>
        <v>1.3076923076923077</v>
      </c>
    </row>
    <row r="50" spans="2:53" x14ac:dyDescent="0.2">
      <c r="B50" t="s">
        <v>95</v>
      </c>
      <c r="C50" t="s">
        <v>96</v>
      </c>
      <c r="D50">
        <v>2</v>
      </c>
      <c r="E50">
        <v>3</v>
      </c>
      <c r="F50" s="1">
        <v>140000</v>
      </c>
      <c r="G50" s="4">
        <v>0.16</v>
      </c>
      <c r="J50" t="s">
        <v>289</v>
      </c>
      <c r="K50" t="s">
        <v>290</v>
      </c>
      <c r="L50">
        <v>3</v>
      </c>
      <c r="M50">
        <v>3</v>
      </c>
      <c r="N50" s="1">
        <v>160000</v>
      </c>
      <c r="O50" s="4">
        <v>3.9899999999999996E-3</v>
      </c>
      <c r="R50" t="s">
        <v>75</v>
      </c>
      <c r="S50" t="s">
        <v>76</v>
      </c>
      <c r="T50">
        <v>3</v>
      </c>
      <c r="U50">
        <v>6</v>
      </c>
      <c r="V50" s="1">
        <v>290000</v>
      </c>
      <c r="W50" s="4">
        <v>0.23</v>
      </c>
      <c r="Z50" t="s">
        <v>293</v>
      </c>
      <c r="AA50" t="s">
        <v>294</v>
      </c>
      <c r="AB50">
        <v>2</v>
      </c>
      <c r="AC50">
        <v>10</v>
      </c>
      <c r="AD50" s="1">
        <v>2000000</v>
      </c>
      <c r="AE50" s="4">
        <v>4.58E-2</v>
      </c>
      <c r="AG50" t="s">
        <v>38</v>
      </c>
      <c r="AH50" t="s">
        <v>39</v>
      </c>
      <c r="AI50" t="s">
        <v>780</v>
      </c>
      <c r="AJ50">
        <v>34.35</v>
      </c>
      <c r="AK50" s="6">
        <f t="shared" si="0"/>
        <v>4</v>
      </c>
      <c r="AL50" s="6">
        <f t="shared" si="1"/>
        <v>15</v>
      </c>
      <c r="AM50" s="6">
        <f t="shared" si="2"/>
        <v>2</v>
      </c>
      <c r="AN50" s="6">
        <f t="shared" si="3"/>
        <v>10</v>
      </c>
      <c r="AO50" s="6">
        <f t="shared" si="4"/>
        <v>4</v>
      </c>
      <c r="AP50" s="6">
        <f t="shared" si="5"/>
        <v>15</v>
      </c>
      <c r="AQ50" s="6">
        <f t="shared" si="6"/>
        <v>1</v>
      </c>
      <c r="AR50" s="6">
        <f t="shared" si="7"/>
        <v>6</v>
      </c>
      <c r="AS50" s="7">
        <f t="shared" si="8"/>
        <v>4500000</v>
      </c>
      <c r="AT50" s="7">
        <f t="shared" si="9"/>
        <v>2600000</v>
      </c>
      <c r="AU50" s="7">
        <f t="shared" si="10"/>
        <v>6400000</v>
      </c>
      <c r="AV50" s="7">
        <f t="shared" si="11"/>
        <v>930000</v>
      </c>
      <c r="AW50" s="7">
        <f t="shared" si="17"/>
        <v>930000</v>
      </c>
      <c r="AX50" s="8">
        <f t="shared" si="18"/>
        <v>4.838709677419355</v>
      </c>
      <c r="AY50" s="8">
        <f t="shared" si="19"/>
        <v>2.795698924731183</v>
      </c>
      <c r="AZ50" s="8">
        <f t="shared" si="20"/>
        <v>6.881720430107527</v>
      </c>
      <c r="BA50" s="8">
        <f t="shared" si="21"/>
        <v>1</v>
      </c>
    </row>
    <row r="51" spans="2:53" x14ac:dyDescent="0.2">
      <c r="B51" t="s">
        <v>97</v>
      </c>
      <c r="C51" t="s">
        <v>98</v>
      </c>
      <c r="D51">
        <v>2</v>
      </c>
      <c r="E51">
        <v>3</v>
      </c>
      <c r="F51" s="1">
        <v>2000000</v>
      </c>
      <c r="G51" s="4">
        <v>2.14</v>
      </c>
      <c r="J51" t="s">
        <v>34</v>
      </c>
      <c r="K51" t="s">
        <v>35</v>
      </c>
      <c r="L51">
        <v>2</v>
      </c>
      <c r="M51">
        <v>12</v>
      </c>
      <c r="N51" s="1">
        <v>210000</v>
      </c>
      <c r="O51" s="4">
        <v>5.3899999999999998E-3</v>
      </c>
      <c r="R51" t="s">
        <v>487</v>
      </c>
      <c r="S51" t="s">
        <v>488</v>
      </c>
      <c r="T51">
        <v>3</v>
      </c>
      <c r="U51">
        <v>5</v>
      </c>
      <c r="V51" s="1">
        <v>160000</v>
      </c>
      <c r="W51" s="4">
        <v>0.13</v>
      </c>
      <c r="Z51" t="s">
        <v>210</v>
      </c>
      <c r="AA51" t="s">
        <v>211</v>
      </c>
      <c r="AB51">
        <v>2</v>
      </c>
      <c r="AC51">
        <v>8</v>
      </c>
      <c r="AD51" s="1">
        <v>9600000</v>
      </c>
      <c r="AE51" s="4">
        <v>0.22</v>
      </c>
      <c r="AG51" t="s">
        <v>257</v>
      </c>
      <c r="AH51" t="s">
        <v>258</v>
      </c>
      <c r="AI51" t="s">
        <v>781</v>
      </c>
      <c r="AJ51">
        <v>16.420000000000002</v>
      </c>
      <c r="AK51" s="6">
        <f t="shared" si="0"/>
        <v>0</v>
      </c>
      <c r="AL51" s="6">
        <f t="shared" si="1"/>
        <v>0</v>
      </c>
      <c r="AM51" s="6">
        <f t="shared" si="2"/>
        <v>4</v>
      </c>
      <c r="AN51" s="6">
        <f t="shared" si="3"/>
        <v>11</v>
      </c>
      <c r="AO51" s="6">
        <f t="shared" si="4"/>
        <v>0</v>
      </c>
      <c r="AP51" s="6">
        <f t="shared" si="5"/>
        <v>0</v>
      </c>
      <c r="AQ51" s="6">
        <f t="shared" si="6"/>
        <v>4</v>
      </c>
      <c r="AR51" s="6">
        <f t="shared" si="7"/>
        <v>15</v>
      </c>
      <c r="AS51" s="7" t="str">
        <f t="shared" si="8"/>
        <v>NF</v>
      </c>
      <c r="AT51" s="7">
        <f t="shared" si="9"/>
        <v>10000000</v>
      </c>
      <c r="AU51" s="7" t="str">
        <f t="shared" si="10"/>
        <v>NF</v>
      </c>
      <c r="AV51" s="7">
        <f t="shared" si="11"/>
        <v>11000000</v>
      </c>
      <c r="AW51" s="7">
        <f t="shared" si="17"/>
        <v>10000000</v>
      </c>
      <c r="AX51" s="8">
        <f t="shared" si="18"/>
        <v>0</v>
      </c>
      <c r="AY51" s="8">
        <f t="shared" si="19"/>
        <v>1</v>
      </c>
      <c r="AZ51" s="8">
        <f t="shared" si="20"/>
        <v>0</v>
      </c>
      <c r="BA51" s="8">
        <f t="shared" si="21"/>
        <v>1.1000000000000001</v>
      </c>
    </row>
    <row r="52" spans="2:53" x14ac:dyDescent="0.2">
      <c r="B52" t="s">
        <v>99</v>
      </c>
      <c r="D52">
        <v>2</v>
      </c>
      <c r="E52">
        <v>2</v>
      </c>
      <c r="F52" s="1">
        <v>140000</v>
      </c>
      <c r="G52" s="4">
        <v>0.15</v>
      </c>
      <c r="J52" t="s">
        <v>291</v>
      </c>
      <c r="K52" t="s">
        <v>292</v>
      </c>
      <c r="L52">
        <v>2</v>
      </c>
      <c r="M52">
        <v>12</v>
      </c>
      <c r="N52" s="1">
        <v>15000000</v>
      </c>
      <c r="O52" s="4">
        <v>0.38</v>
      </c>
      <c r="R52" t="s">
        <v>53</v>
      </c>
      <c r="S52" t="s">
        <v>54</v>
      </c>
      <c r="T52">
        <v>3</v>
      </c>
      <c r="U52">
        <v>5</v>
      </c>
      <c r="V52" s="1">
        <v>840000</v>
      </c>
      <c r="W52" s="4">
        <v>0.67</v>
      </c>
      <c r="Z52" t="s">
        <v>73</v>
      </c>
      <c r="AA52" t="s">
        <v>74</v>
      </c>
      <c r="AB52">
        <v>2</v>
      </c>
      <c r="AC52">
        <v>8</v>
      </c>
      <c r="AD52" s="1">
        <v>410000</v>
      </c>
      <c r="AE52" s="4">
        <v>9.3600000000000003E-3</v>
      </c>
      <c r="AG52" t="s">
        <v>204</v>
      </c>
      <c r="AH52" t="s">
        <v>205</v>
      </c>
      <c r="AI52" t="s">
        <v>782</v>
      </c>
      <c r="AJ52">
        <v>12.57</v>
      </c>
      <c r="AK52" s="6">
        <f t="shared" si="0"/>
        <v>1</v>
      </c>
      <c r="AL52" s="6">
        <f t="shared" si="1"/>
        <v>1</v>
      </c>
      <c r="AM52" s="6">
        <f t="shared" si="2"/>
        <v>4</v>
      </c>
      <c r="AN52" s="6">
        <f t="shared" si="3"/>
        <v>10</v>
      </c>
      <c r="AO52" s="6">
        <f t="shared" si="4"/>
        <v>1</v>
      </c>
      <c r="AP52" s="6">
        <f t="shared" si="5"/>
        <v>1</v>
      </c>
      <c r="AQ52" s="6">
        <f t="shared" si="6"/>
        <v>4</v>
      </c>
      <c r="AR52" s="6">
        <f t="shared" si="7"/>
        <v>13</v>
      </c>
      <c r="AS52" s="7">
        <f t="shared" si="8"/>
        <v>140000</v>
      </c>
      <c r="AT52" s="7">
        <f t="shared" si="9"/>
        <v>13000000</v>
      </c>
      <c r="AU52" s="7">
        <f t="shared" si="10"/>
        <v>87000</v>
      </c>
      <c r="AV52" s="7">
        <f t="shared" si="11"/>
        <v>19000000</v>
      </c>
      <c r="AW52" s="7">
        <f t="shared" si="17"/>
        <v>87000</v>
      </c>
      <c r="AX52" s="8">
        <f t="shared" si="18"/>
        <v>1.6091954022988506</v>
      </c>
      <c r="AY52" s="8">
        <f t="shared" si="19"/>
        <v>149.42528735632183</v>
      </c>
      <c r="AZ52" s="8">
        <f t="shared" si="20"/>
        <v>1</v>
      </c>
      <c r="BA52" s="8">
        <f t="shared" si="21"/>
        <v>218.39080459770116</v>
      </c>
    </row>
    <row r="53" spans="2:53" x14ac:dyDescent="0.2">
      <c r="B53" t="s">
        <v>100</v>
      </c>
      <c r="D53">
        <v>2</v>
      </c>
      <c r="E53">
        <v>2</v>
      </c>
      <c r="F53" s="1">
        <v>240000</v>
      </c>
      <c r="G53" s="4">
        <v>0.26</v>
      </c>
      <c r="J53" t="s">
        <v>73</v>
      </c>
      <c r="K53" t="s">
        <v>74</v>
      </c>
      <c r="L53">
        <v>2</v>
      </c>
      <c r="M53">
        <v>11</v>
      </c>
      <c r="N53" s="1">
        <v>660000</v>
      </c>
      <c r="O53" s="4">
        <v>1.7000000000000001E-2</v>
      </c>
      <c r="R53" t="s">
        <v>151</v>
      </c>
      <c r="S53" t="s">
        <v>152</v>
      </c>
      <c r="T53">
        <v>3</v>
      </c>
      <c r="U53">
        <v>4</v>
      </c>
      <c r="V53" s="1">
        <v>170000</v>
      </c>
      <c r="W53" s="4">
        <v>0.13</v>
      </c>
      <c r="Z53" t="s">
        <v>272</v>
      </c>
      <c r="AB53">
        <v>2</v>
      </c>
      <c r="AC53">
        <v>7</v>
      </c>
      <c r="AD53" s="1">
        <v>7400000</v>
      </c>
      <c r="AE53" s="4">
        <v>0.17</v>
      </c>
      <c r="AG53" t="s">
        <v>63</v>
      </c>
      <c r="AH53" t="s">
        <v>64</v>
      </c>
      <c r="AI53" t="s">
        <v>783</v>
      </c>
      <c r="AJ53">
        <v>11.36</v>
      </c>
      <c r="AK53" s="6">
        <f t="shared" si="0"/>
        <v>3</v>
      </c>
      <c r="AL53" s="6">
        <f t="shared" si="1"/>
        <v>5</v>
      </c>
      <c r="AM53" s="6">
        <f t="shared" si="2"/>
        <v>2</v>
      </c>
      <c r="AN53" s="6">
        <f t="shared" si="3"/>
        <v>8</v>
      </c>
      <c r="AO53" s="6">
        <f t="shared" si="4"/>
        <v>4</v>
      </c>
      <c r="AP53" s="6">
        <f t="shared" si="5"/>
        <v>8</v>
      </c>
      <c r="AQ53" s="6">
        <f t="shared" si="6"/>
        <v>1</v>
      </c>
      <c r="AR53" s="6">
        <f t="shared" si="7"/>
        <v>1</v>
      </c>
      <c r="AS53" s="7">
        <f t="shared" si="8"/>
        <v>1500000</v>
      </c>
      <c r="AT53" s="7">
        <f t="shared" si="9"/>
        <v>1700000</v>
      </c>
      <c r="AU53" s="7">
        <f t="shared" si="10"/>
        <v>2700000</v>
      </c>
      <c r="AV53" s="7">
        <f t="shared" si="11"/>
        <v>39000</v>
      </c>
      <c r="AW53" s="7">
        <f t="shared" si="17"/>
        <v>39000</v>
      </c>
      <c r="AX53" s="8">
        <f t="shared" si="18"/>
        <v>38.46153846153846</v>
      </c>
      <c r="AY53" s="8">
        <f t="shared" si="19"/>
        <v>43.589743589743591</v>
      </c>
      <c r="AZ53" s="8">
        <f t="shared" si="20"/>
        <v>69.230769230769226</v>
      </c>
      <c r="BA53" s="8">
        <f t="shared" si="21"/>
        <v>1</v>
      </c>
    </row>
    <row r="54" spans="2:53" x14ac:dyDescent="0.2">
      <c r="B54" t="s">
        <v>101</v>
      </c>
      <c r="C54" t="s">
        <v>102</v>
      </c>
      <c r="D54">
        <v>2</v>
      </c>
      <c r="E54">
        <v>2</v>
      </c>
      <c r="F54" s="1">
        <v>140000</v>
      </c>
      <c r="G54" s="4">
        <v>0.15</v>
      </c>
      <c r="J54" t="s">
        <v>38</v>
      </c>
      <c r="K54" t="s">
        <v>39</v>
      </c>
      <c r="L54">
        <v>2</v>
      </c>
      <c r="M54">
        <v>10</v>
      </c>
      <c r="N54" s="1">
        <v>2600000</v>
      </c>
      <c r="O54" s="4">
        <v>6.6199999999999995E-2</v>
      </c>
      <c r="R54" t="s">
        <v>489</v>
      </c>
      <c r="S54" t="s">
        <v>490</v>
      </c>
      <c r="T54">
        <v>3</v>
      </c>
      <c r="U54">
        <v>4</v>
      </c>
      <c r="V54" s="1">
        <v>170000</v>
      </c>
      <c r="W54" s="4">
        <v>0.14000000000000001</v>
      </c>
      <c r="Z54" t="s">
        <v>295</v>
      </c>
      <c r="AA54" t="s">
        <v>296</v>
      </c>
      <c r="AB54">
        <v>2</v>
      </c>
      <c r="AC54">
        <v>6</v>
      </c>
      <c r="AD54" s="1">
        <v>3600000</v>
      </c>
      <c r="AE54" s="4">
        <v>8.3199999999999996E-2</v>
      </c>
      <c r="AG54" t="s">
        <v>212</v>
      </c>
      <c r="AH54" t="s">
        <v>213</v>
      </c>
      <c r="AI54" t="s">
        <v>784</v>
      </c>
      <c r="AJ54">
        <v>10.34</v>
      </c>
      <c r="AK54" s="6">
        <f t="shared" si="0"/>
        <v>1</v>
      </c>
      <c r="AL54" s="6">
        <f t="shared" si="1"/>
        <v>1</v>
      </c>
      <c r="AM54" s="6">
        <f t="shared" si="2"/>
        <v>4</v>
      </c>
      <c r="AN54" s="6">
        <f t="shared" si="3"/>
        <v>9</v>
      </c>
      <c r="AO54" s="6">
        <f t="shared" si="4"/>
        <v>1</v>
      </c>
      <c r="AP54" s="6">
        <f t="shared" si="5"/>
        <v>1</v>
      </c>
      <c r="AQ54" s="6">
        <f t="shared" si="6"/>
        <v>3</v>
      </c>
      <c r="AR54" s="6">
        <f t="shared" si="7"/>
        <v>10</v>
      </c>
      <c r="AS54" s="7">
        <f t="shared" si="8"/>
        <v>390000</v>
      </c>
      <c r="AT54" s="7">
        <f t="shared" si="9"/>
        <v>19000000</v>
      </c>
      <c r="AU54" s="7">
        <f t="shared" si="10"/>
        <v>180000</v>
      </c>
      <c r="AV54" s="7">
        <f t="shared" si="11"/>
        <v>20000000</v>
      </c>
      <c r="AW54" s="7">
        <f t="shared" si="17"/>
        <v>180000</v>
      </c>
      <c r="AX54" s="8">
        <f t="shared" si="18"/>
        <v>2.1666666666666665</v>
      </c>
      <c r="AY54" s="8">
        <f t="shared" si="19"/>
        <v>105.55555555555556</v>
      </c>
      <c r="AZ54" s="8">
        <f t="shared" si="20"/>
        <v>1</v>
      </c>
      <c r="BA54" s="8">
        <f t="shared" si="21"/>
        <v>111.11111111111111</v>
      </c>
    </row>
    <row r="55" spans="2:53" x14ac:dyDescent="0.2">
      <c r="B55" t="s">
        <v>103</v>
      </c>
      <c r="C55" t="s">
        <v>104</v>
      </c>
      <c r="D55">
        <v>2</v>
      </c>
      <c r="E55">
        <v>2</v>
      </c>
      <c r="F55" s="1">
        <v>130000</v>
      </c>
      <c r="G55" s="4">
        <v>0.14000000000000001</v>
      </c>
      <c r="J55" t="s">
        <v>293</v>
      </c>
      <c r="K55" t="s">
        <v>294</v>
      </c>
      <c r="L55">
        <v>2</v>
      </c>
      <c r="M55">
        <v>9</v>
      </c>
      <c r="N55" s="1">
        <v>2600000</v>
      </c>
      <c r="O55" s="4">
        <v>6.6600000000000006E-2</v>
      </c>
      <c r="R55" t="s">
        <v>491</v>
      </c>
      <c r="S55" t="s">
        <v>492</v>
      </c>
      <c r="T55">
        <v>3</v>
      </c>
      <c r="U55">
        <v>4</v>
      </c>
      <c r="V55" s="1">
        <v>120000</v>
      </c>
      <c r="W55" s="4">
        <v>9.5000000000000001E-2</v>
      </c>
      <c r="Z55" t="s">
        <v>301</v>
      </c>
      <c r="AA55" t="s">
        <v>302</v>
      </c>
      <c r="AB55">
        <v>2</v>
      </c>
      <c r="AC55">
        <v>6</v>
      </c>
      <c r="AD55" s="1">
        <v>6200000</v>
      </c>
      <c r="AE55" s="4">
        <v>0.14000000000000001</v>
      </c>
      <c r="AG55" t="s">
        <v>67</v>
      </c>
      <c r="AH55" t="s">
        <v>68</v>
      </c>
      <c r="AI55" t="s">
        <v>785</v>
      </c>
      <c r="AJ55">
        <v>43.19</v>
      </c>
      <c r="AK55" s="6">
        <f t="shared" si="0"/>
        <v>3</v>
      </c>
      <c r="AL55" s="6">
        <f t="shared" si="1"/>
        <v>4</v>
      </c>
      <c r="AM55" s="6">
        <f t="shared" si="2"/>
        <v>3</v>
      </c>
      <c r="AN55" s="6">
        <f t="shared" si="3"/>
        <v>7</v>
      </c>
      <c r="AO55" s="6">
        <f t="shared" si="4"/>
        <v>1</v>
      </c>
      <c r="AP55" s="6">
        <f t="shared" si="5"/>
        <v>2</v>
      </c>
      <c r="AQ55" s="6">
        <f t="shared" si="6"/>
        <v>2</v>
      </c>
      <c r="AR55" s="6">
        <f t="shared" si="7"/>
        <v>5</v>
      </c>
      <c r="AS55" s="7">
        <f t="shared" si="8"/>
        <v>190000</v>
      </c>
      <c r="AT55" s="7">
        <f t="shared" si="9"/>
        <v>270000</v>
      </c>
      <c r="AU55" s="7">
        <f t="shared" si="10"/>
        <v>97000</v>
      </c>
      <c r="AV55" s="7">
        <f t="shared" si="11"/>
        <v>170000</v>
      </c>
      <c r="AW55" s="7">
        <f t="shared" si="17"/>
        <v>97000</v>
      </c>
      <c r="AX55" s="8">
        <f t="shared" si="18"/>
        <v>1.9587628865979381</v>
      </c>
      <c r="AY55" s="8">
        <f t="shared" si="19"/>
        <v>2.7835051546391751</v>
      </c>
      <c r="AZ55" s="8">
        <f t="shared" si="20"/>
        <v>1</v>
      </c>
      <c r="BA55" s="8">
        <f t="shared" si="21"/>
        <v>1.7525773195876289</v>
      </c>
    </row>
    <row r="56" spans="2:53" x14ac:dyDescent="0.2">
      <c r="B56" t="s">
        <v>105</v>
      </c>
      <c r="C56" t="s">
        <v>106</v>
      </c>
      <c r="D56">
        <v>2</v>
      </c>
      <c r="E56">
        <v>2</v>
      </c>
      <c r="F56" s="1">
        <v>45000</v>
      </c>
      <c r="G56" s="4">
        <v>4.8899999999999999E-2</v>
      </c>
      <c r="J56" t="s">
        <v>210</v>
      </c>
      <c r="K56" t="s">
        <v>211</v>
      </c>
      <c r="L56">
        <v>2</v>
      </c>
      <c r="M56">
        <v>8</v>
      </c>
      <c r="N56" s="1">
        <v>12000000</v>
      </c>
      <c r="O56" s="4">
        <v>0.32</v>
      </c>
      <c r="R56" t="s">
        <v>493</v>
      </c>
      <c r="S56" t="s">
        <v>494</v>
      </c>
      <c r="T56">
        <v>3</v>
      </c>
      <c r="U56">
        <v>4</v>
      </c>
      <c r="V56" s="1">
        <v>260000</v>
      </c>
      <c r="W56" s="4">
        <v>0.21</v>
      </c>
      <c r="Z56" t="s">
        <v>322</v>
      </c>
      <c r="AA56" t="s">
        <v>323</v>
      </c>
      <c r="AB56">
        <v>2</v>
      </c>
      <c r="AC56">
        <v>6</v>
      </c>
      <c r="AD56" s="1">
        <v>6000000</v>
      </c>
      <c r="AE56" s="4">
        <v>0.14000000000000001</v>
      </c>
      <c r="AG56" t="s">
        <v>44</v>
      </c>
      <c r="AH56" t="s">
        <v>45</v>
      </c>
      <c r="AI56" t="s">
        <v>786</v>
      </c>
      <c r="AJ56">
        <v>70.88</v>
      </c>
      <c r="AK56" s="6">
        <f t="shared" si="0"/>
        <v>4</v>
      </c>
      <c r="AL56" s="6">
        <f t="shared" si="1"/>
        <v>10</v>
      </c>
      <c r="AM56" s="6">
        <f t="shared" si="2"/>
        <v>1</v>
      </c>
      <c r="AN56" s="6">
        <f t="shared" si="3"/>
        <v>4</v>
      </c>
      <c r="AO56" s="6">
        <f t="shared" si="4"/>
        <v>1</v>
      </c>
      <c r="AP56" s="6">
        <f t="shared" si="5"/>
        <v>3</v>
      </c>
      <c r="AQ56" s="6">
        <f t="shared" si="6"/>
        <v>0</v>
      </c>
      <c r="AR56" s="6">
        <f t="shared" si="7"/>
        <v>0</v>
      </c>
      <c r="AS56" s="7">
        <f t="shared" si="8"/>
        <v>780000</v>
      </c>
      <c r="AT56" s="7">
        <f t="shared" si="9"/>
        <v>630000</v>
      </c>
      <c r="AU56" s="7">
        <f t="shared" si="10"/>
        <v>660000</v>
      </c>
      <c r="AV56" s="7" t="str">
        <f t="shared" si="11"/>
        <v>NF</v>
      </c>
      <c r="AW56" s="7">
        <f t="shared" si="17"/>
        <v>630000</v>
      </c>
      <c r="AX56" s="8">
        <f t="shared" si="18"/>
        <v>1.2380952380952381</v>
      </c>
      <c r="AY56" s="8">
        <f t="shared" si="19"/>
        <v>1</v>
      </c>
      <c r="AZ56" s="8">
        <f t="shared" si="20"/>
        <v>1.0476190476190477</v>
      </c>
      <c r="BA56" s="8">
        <f t="shared" si="21"/>
        <v>0</v>
      </c>
    </row>
    <row r="57" spans="2:53" x14ac:dyDescent="0.2">
      <c r="B57" t="s">
        <v>107</v>
      </c>
      <c r="C57" t="s">
        <v>108</v>
      </c>
      <c r="D57">
        <v>2</v>
      </c>
      <c r="E57">
        <v>2</v>
      </c>
      <c r="F57" s="1">
        <v>53000</v>
      </c>
      <c r="G57" s="4">
        <v>5.7099999999999998E-2</v>
      </c>
      <c r="J57" t="s">
        <v>63</v>
      </c>
      <c r="K57" t="s">
        <v>64</v>
      </c>
      <c r="L57">
        <v>2</v>
      </c>
      <c r="M57">
        <v>8</v>
      </c>
      <c r="N57" s="1">
        <v>1700000</v>
      </c>
      <c r="O57" s="4">
        <v>4.2900000000000001E-2</v>
      </c>
      <c r="R57" t="s">
        <v>149</v>
      </c>
      <c r="S57" t="s">
        <v>150</v>
      </c>
      <c r="T57">
        <v>3</v>
      </c>
      <c r="U57">
        <v>3</v>
      </c>
      <c r="V57" s="1">
        <v>160000</v>
      </c>
      <c r="W57" s="4">
        <v>0.13</v>
      </c>
      <c r="Z57" t="s">
        <v>67</v>
      </c>
      <c r="AA57" t="s">
        <v>68</v>
      </c>
      <c r="AB57">
        <v>2</v>
      </c>
      <c r="AC57">
        <v>5</v>
      </c>
      <c r="AD57" s="1">
        <v>170000</v>
      </c>
      <c r="AE57" s="4">
        <v>3.9399999999999999E-3</v>
      </c>
      <c r="AG57" t="s">
        <v>127</v>
      </c>
      <c r="AH57" t="s">
        <v>128</v>
      </c>
      <c r="AI57" t="s">
        <v>787</v>
      </c>
      <c r="AJ57">
        <v>39.33</v>
      </c>
      <c r="AK57" s="6">
        <f t="shared" si="0"/>
        <v>1</v>
      </c>
      <c r="AL57" s="6">
        <f t="shared" si="1"/>
        <v>5</v>
      </c>
      <c r="AM57" s="6">
        <f t="shared" si="2"/>
        <v>1</v>
      </c>
      <c r="AN57" s="6">
        <f t="shared" si="3"/>
        <v>3</v>
      </c>
      <c r="AO57" s="6">
        <f t="shared" si="4"/>
        <v>4</v>
      </c>
      <c r="AP57" s="6">
        <f t="shared" si="5"/>
        <v>5</v>
      </c>
      <c r="AQ57" s="6">
        <f t="shared" si="6"/>
        <v>1</v>
      </c>
      <c r="AR57" s="6">
        <f t="shared" si="7"/>
        <v>4</v>
      </c>
      <c r="AS57" s="7">
        <f t="shared" si="8"/>
        <v>390000</v>
      </c>
      <c r="AT57" s="7">
        <f t="shared" si="9"/>
        <v>260000</v>
      </c>
      <c r="AU57" s="7">
        <f t="shared" si="10"/>
        <v>560000</v>
      </c>
      <c r="AV57" s="7">
        <f t="shared" si="11"/>
        <v>110000</v>
      </c>
      <c r="AW57" s="7">
        <f t="shared" si="17"/>
        <v>110000</v>
      </c>
      <c r="AX57" s="8">
        <f t="shared" si="18"/>
        <v>3.5454545454545454</v>
      </c>
      <c r="AY57" s="8">
        <f t="shared" si="19"/>
        <v>2.3636363636363638</v>
      </c>
      <c r="AZ57" s="8">
        <f t="shared" si="20"/>
        <v>5.0909090909090908</v>
      </c>
      <c r="BA57" s="8">
        <f t="shared" si="21"/>
        <v>1</v>
      </c>
    </row>
    <row r="58" spans="2:53" x14ac:dyDescent="0.2">
      <c r="B58" t="s">
        <v>109</v>
      </c>
      <c r="C58" t="s">
        <v>110</v>
      </c>
      <c r="D58">
        <v>2</v>
      </c>
      <c r="E58">
        <v>2</v>
      </c>
      <c r="F58" s="1">
        <v>79000</v>
      </c>
      <c r="G58" s="4">
        <v>8.5400000000000004E-2</v>
      </c>
      <c r="J58" t="s">
        <v>176</v>
      </c>
      <c r="K58" t="s">
        <v>177</v>
      </c>
      <c r="L58">
        <v>2</v>
      </c>
      <c r="M58">
        <v>7</v>
      </c>
      <c r="N58" s="1">
        <v>4200000</v>
      </c>
      <c r="O58" s="4">
        <v>0.11</v>
      </c>
      <c r="R58" t="s">
        <v>495</v>
      </c>
      <c r="S58" t="s">
        <v>496</v>
      </c>
      <c r="T58">
        <v>3</v>
      </c>
      <c r="U58">
        <v>3</v>
      </c>
      <c r="V58" s="1">
        <v>150000</v>
      </c>
      <c r="W58" s="4">
        <v>0.12</v>
      </c>
      <c r="Z58" t="s">
        <v>193</v>
      </c>
      <c r="AA58" t="s">
        <v>194</v>
      </c>
      <c r="AB58">
        <v>2</v>
      </c>
      <c r="AC58">
        <v>5</v>
      </c>
      <c r="AD58" s="1">
        <v>710000</v>
      </c>
      <c r="AE58" s="4">
        <v>1.6299999999999999E-2</v>
      </c>
      <c r="AG58" t="s">
        <v>275</v>
      </c>
      <c r="AH58" t="s">
        <v>276</v>
      </c>
      <c r="AI58" t="s">
        <v>788</v>
      </c>
      <c r="AJ58">
        <v>14.3</v>
      </c>
      <c r="AK58" s="6">
        <f t="shared" si="0"/>
        <v>0</v>
      </c>
      <c r="AL58" s="6">
        <f t="shared" si="1"/>
        <v>0</v>
      </c>
      <c r="AM58" s="6">
        <f t="shared" si="2"/>
        <v>3</v>
      </c>
      <c r="AN58" s="6">
        <f t="shared" si="3"/>
        <v>5</v>
      </c>
      <c r="AO58" s="6">
        <f t="shared" si="4"/>
        <v>2</v>
      </c>
      <c r="AP58" s="6">
        <f t="shared" si="5"/>
        <v>2</v>
      </c>
      <c r="AQ58" s="6">
        <f t="shared" si="6"/>
        <v>4</v>
      </c>
      <c r="AR58" s="6">
        <f t="shared" si="7"/>
        <v>9</v>
      </c>
      <c r="AS58" s="7" t="str">
        <f t="shared" si="8"/>
        <v>NF</v>
      </c>
      <c r="AT58" s="7">
        <f t="shared" si="9"/>
        <v>3300000</v>
      </c>
      <c r="AU58" s="7">
        <f t="shared" si="10"/>
        <v>77000</v>
      </c>
      <c r="AV58" s="7">
        <f t="shared" si="11"/>
        <v>6700000</v>
      </c>
      <c r="AW58" s="7">
        <f t="shared" si="17"/>
        <v>77000</v>
      </c>
      <c r="AX58" s="8">
        <f t="shared" si="18"/>
        <v>0</v>
      </c>
      <c r="AY58" s="8">
        <f t="shared" si="19"/>
        <v>42.857142857142854</v>
      </c>
      <c r="AZ58" s="8">
        <f t="shared" si="20"/>
        <v>1</v>
      </c>
      <c r="BA58" s="8">
        <f t="shared" si="21"/>
        <v>87.012987012987011</v>
      </c>
    </row>
    <row r="59" spans="2:53" x14ac:dyDescent="0.2">
      <c r="B59" t="s">
        <v>111</v>
      </c>
      <c r="C59" t="s">
        <v>112</v>
      </c>
      <c r="D59">
        <v>2</v>
      </c>
      <c r="E59">
        <v>2</v>
      </c>
      <c r="F59" s="1">
        <v>110000</v>
      </c>
      <c r="G59" s="4">
        <v>0.11</v>
      </c>
      <c r="J59" t="s">
        <v>59</v>
      </c>
      <c r="K59" t="s">
        <v>60</v>
      </c>
      <c r="L59">
        <v>2</v>
      </c>
      <c r="M59">
        <v>7</v>
      </c>
      <c r="N59" s="1">
        <v>510000</v>
      </c>
      <c r="O59" s="4">
        <v>1.2999999999999999E-2</v>
      </c>
      <c r="R59" t="s">
        <v>497</v>
      </c>
      <c r="T59">
        <v>3</v>
      </c>
      <c r="U59">
        <v>3</v>
      </c>
      <c r="V59" s="1">
        <v>880000</v>
      </c>
      <c r="W59" s="4">
        <v>0.7</v>
      </c>
      <c r="Z59" t="s">
        <v>363</v>
      </c>
      <c r="AA59" t="s">
        <v>364</v>
      </c>
      <c r="AB59">
        <v>2</v>
      </c>
      <c r="AC59">
        <v>5</v>
      </c>
      <c r="AD59" s="1">
        <v>2300000</v>
      </c>
      <c r="AE59" s="4">
        <v>5.33E-2</v>
      </c>
      <c r="AG59" t="s">
        <v>259</v>
      </c>
      <c r="AH59" t="s">
        <v>260</v>
      </c>
      <c r="AI59" t="s">
        <v>789</v>
      </c>
      <c r="AJ59">
        <v>10.9</v>
      </c>
      <c r="AK59" s="6">
        <f t="shared" si="0"/>
        <v>0</v>
      </c>
      <c r="AL59" s="6">
        <f t="shared" si="1"/>
        <v>0</v>
      </c>
      <c r="AM59" s="6">
        <f t="shared" si="2"/>
        <v>4</v>
      </c>
      <c r="AN59" s="6">
        <f t="shared" si="3"/>
        <v>7</v>
      </c>
      <c r="AO59" s="6">
        <f t="shared" si="4"/>
        <v>0</v>
      </c>
      <c r="AP59" s="6">
        <f t="shared" si="5"/>
        <v>0</v>
      </c>
      <c r="AQ59" s="6">
        <f t="shared" si="6"/>
        <v>4</v>
      </c>
      <c r="AR59" s="6">
        <f t="shared" si="7"/>
        <v>8</v>
      </c>
      <c r="AS59" s="7" t="str">
        <f t="shared" si="8"/>
        <v>NF</v>
      </c>
      <c r="AT59" s="7">
        <f t="shared" si="9"/>
        <v>2000000</v>
      </c>
      <c r="AU59" s="7" t="str">
        <f t="shared" si="10"/>
        <v>NF</v>
      </c>
      <c r="AV59" s="7">
        <f t="shared" si="11"/>
        <v>2300000</v>
      </c>
      <c r="AW59" s="7">
        <f t="shared" si="17"/>
        <v>2000000</v>
      </c>
      <c r="AX59" s="8">
        <f t="shared" si="18"/>
        <v>0</v>
      </c>
      <c r="AY59" s="8">
        <f t="shared" si="19"/>
        <v>1</v>
      </c>
      <c r="AZ59" s="8">
        <f t="shared" si="20"/>
        <v>0</v>
      </c>
      <c r="BA59" s="8">
        <f t="shared" si="21"/>
        <v>1.1499999999999999</v>
      </c>
    </row>
    <row r="60" spans="2:53" x14ac:dyDescent="0.2">
      <c r="B60" t="s">
        <v>113</v>
      </c>
      <c r="C60" t="s">
        <v>114</v>
      </c>
      <c r="D60">
        <v>2</v>
      </c>
      <c r="E60">
        <v>2</v>
      </c>
      <c r="F60" s="1">
        <v>120000</v>
      </c>
      <c r="G60" s="4">
        <v>0.13</v>
      </c>
      <c r="J60" t="s">
        <v>295</v>
      </c>
      <c r="K60" t="s">
        <v>296</v>
      </c>
      <c r="L60">
        <v>2</v>
      </c>
      <c r="M60">
        <v>6</v>
      </c>
      <c r="N60" s="1">
        <v>5100000</v>
      </c>
      <c r="O60" s="4">
        <v>0.13</v>
      </c>
      <c r="R60" t="s">
        <v>498</v>
      </c>
      <c r="S60" t="s">
        <v>499</v>
      </c>
      <c r="T60">
        <v>3</v>
      </c>
      <c r="U60">
        <v>3</v>
      </c>
      <c r="V60" s="1">
        <v>190000</v>
      </c>
      <c r="W60" s="4">
        <v>0.15</v>
      </c>
      <c r="Z60" t="s">
        <v>51</v>
      </c>
      <c r="AA60" t="s">
        <v>52</v>
      </c>
      <c r="AB60">
        <v>2</v>
      </c>
      <c r="AC60">
        <v>5</v>
      </c>
      <c r="AD60" s="1">
        <v>220000</v>
      </c>
      <c r="AE60" s="4">
        <v>4.96E-3</v>
      </c>
      <c r="AG60" t="s">
        <v>263</v>
      </c>
      <c r="AH60" t="s">
        <v>264</v>
      </c>
      <c r="AI60" t="s">
        <v>790</v>
      </c>
      <c r="AJ60">
        <v>13.45</v>
      </c>
      <c r="AK60" s="6">
        <f t="shared" si="0"/>
        <v>0</v>
      </c>
      <c r="AL60" s="6">
        <f t="shared" si="1"/>
        <v>0</v>
      </c>
      <c r="AM60" s="6">
        <f t="shared" si="2"/>
        <v>4</v>
      </c>
      <c r="AN60" s="6">
        <f t="shared" si="3"/>
        <v>5</v>
      </c>
      <c r="AO60" s="6">
        <f t="shared" si="4"/>
        <v>0</v>
      </c>
      <c r="AP60" s="6">
        <f t="shared" si="5"/>
        <v>0</v>
      </c>
      <c r="AQ60" s="6">
        <f t="shared" si="6"/>
        <v>4</v>
      </c>
      <c r="AR60" s="6">
        <f t="shared" si="7"/>
        <v>7</v>
      </c>
      <c r="AS60" s="7" t="str">
        <f t="shared" si="8"/>
        <v>NF</v>
      </c>
      <c r="AT60" s="7">
        <f t="shared" si="9"/>
        <v>1700000</v>
      </c>
      <c r="AU60" s="7" t="str">
        <f t="shared" si="10"/>
        <v>NF</v>
      </c>
      <c r="AV60" s="7">
        <f t="shared" si="11"/>
        <v>1600000</v>
      </c>
      <c r="AW60" s="7">
        <f t="shared" si="17"/>
        <v>1600000</v>
      </c>
      <c r="AX60" s="8">
        <f t="shared" si="18"/>
        <v>0</v>
      </c>
      <c r="AY60" s="8">
        <f t="shared" si="19"/>
        <v>1.0625</v>
      </c>
      <c r="AZ60" s="8">
        <f t="shared" si="20"/>
        <v>0</v>
      </c>
      <c r="BA60" s="8">
        <f t="shared" si="21"/>
        <v>1</v>
      </c>
    </row>
    <row r="61" spans="2:53" x14ac:dyDescent="0.2">
      <c r="B61" t="s">
        <v>115</v>
      </c>
      <c r="C61" t="s">
        <v>116</v>
      </c>
      <c r="D61">
        <v>1</v>
      </c>
      <c r="E61">
        <v>7</v>
      </c>
      <c r="F61" s="1">
        <v>980000</v>
      </c>
      <c r="G61" s="4">
        <v>1.07</v>
      </c>
      <c r="J61" t="s">
        <v>297</v>
      </c>
      <c r="K61" t="s">
        <v>298</v>
      </c>
      <c r="L61">
        <v>2</v>
      </c>
      <c r="M61">
        <v>6</v>
      </c>
      <c r="N61" s="1">
        <v>1200000</v>
      </c>
      <c r="O61" s="4">
        <v>2.9899999999999999E-2</v>
      </c>
      <c r="R61" t="s">
        <v>500</v>
      </c>
      <c r="S61" t="s">
        <v>501</v>
      </c>
      <c r="T61">
        <v>3</v>
      </c>
      <c r="U61">
        <v>3</v>
      </c>
      <c r="V61" s="1">
        <v>180000</v>
      </c>
      <c r="W61" s="4">
        <v>0.15</v>
      </c>
      <c r="Z61" t="s">
        <v>297</v>
      </c>
      <c r="AA61" t="s">
        <v>298</v>
      </c>
      <c r="AB61">
        <v>2</v>
      </c>
      <c r="AC61">
        <v>5</v>
      </c>
      <c r="AD61" s="1">
        <v>990000</v>
      </c>
      <c r="AE61" s="4">
        <v>2.29E-2</v>
      </c>
      <c r="AG61" t="s">
        <v>289</v>
      </c>
      <c r="AH61" t="s">
        <v>290</v>
      </c>
      <c r="AI61" t="s">
        <v>791</v>
      </c>
      <c r="AJ61">
        <v>68.650000000000006</v>
      </c>
      <c r="AK61" s="6">
        <f t="shared" si="0"/>
        <v>0</v>
      </c>
      <c r="AL61" s="6">
        <f t="shared" si="1"/>
        <v>0</v>
      </c>
      <c r="AM61" s="6">
        <f t="shared" si="2"/>
        <v>3</v>
      </c>
      <c r="AN61" s="6">
        <f t="shared" si="3"/>
        <v>3</v>
      </c>
      <c r="AO61" s="6">
        <f t="shared" si="4"/>
        <v>0</v>
      </c>
      <c r="AP61" s="6">
        <f t="shared" si="5"/>
        <v>0</v>
      </c>
      <c r="AQ61" s="6">
        <f t="shared" si="6"/>
        <v>4</v>
      </c>
      <c r="AR61" s="6">
        <f t="shared" si="7"/>
        <v>9</v>
      </c>
      <c r="AS61" s="7" t="str">
        <f t="shared" si="8"/>
        <v>NF</v>
      </c>
      <c r="AT61" s="7">
        <f t="shared" si="9"/>
        <v>160000</v>
      </c>
      <c r="AU61" s="7" t="str">
        <f t="shared" si="10"/>
        <v>NF</v>
      </c>
      <c r="AV61" s="7">
        <f t="shared" si="11"/>
        <v>440000</v>
      </c>
      <c r="AW61" s="7">
        <f t="shared" si="17"/>
        <v>160000</v>
      </c>
      <c r="AX61" s="8">
        <f t="shared" si="18"/>
        <v>0</v>
      </c>
      <c r="AY61" s="8">
        <f t="shared" si="19"/>
        <v>1</v>
      </c>
      <c r="AZ61" s="8">
        <f t="shared" si="20"/>
        <v>0</v>
      </c>
      <c r="BA61" s="8">
        <f t="shared" si="21"/>
        <v>2.75</v>
      </c>
    </row>
    <row r="62" spans="2:53" x14ac:dyDescent="0.2">
      <c r="B62" t="s">
        <v>117</v>
      </c>
      <c r="C62" t="s">
        <v>118</v>
      </c>
      <c r="D62">
        <v>1</v>
      </c>
      <c r="E62">
        <v>7</v>
      </c>
      <c r="F62" s="1">
        <v>6300000</v>
      </c>
      <c r="G62" s="4">
        <v>6.86</v>
      </c>
      <c r="J62" t="s">
        <v>222</v>
      </c>
      <c r="K62" t="s">
        <v>223</v>
      </c>
      <c r="L62">
        <v>2</v>
      </c>
      <c r="M62">
        <v>5</v>
      </c>
      <c r="N62" s="1">
        <v>1400000</v>
      </c>
      <c r="O62" s="4">
        <v>3.6400000000000002E-2</v>
      </c>
      <c r="R62" t="s">
        <v>224</v>
      </c>
      <c r="S62" t="s">
        <v>225</v>
      </c>
      <c r="T62">
        <v>3</v>
      </c>
      <c r="U62">
        <v>3</v>
      </c>
      <c r="V62" s="1">
        <v>180000</v>
      </c>
      <c r="W62" s="4">
        <v>0.15</v>
      </c>
      <c r="Z62" t="s">
        <v>306</v>
      </c>
      <c r="AA62" t="s">
        <v>307</v>
      </c>
      <c r="AB62">
        <v>2</v>
      </c>
      <c r="AC62">
        <v>5</v>
      </c>
      <c r="AD62" s="1">
        <v>1900000</v>
      </c>
      <c r="AE62" s="4">
        <v>4.2700000000000002E-2</v>
      </c>
      <c r="AG62" t="s">
        <v>479</v>
      </c>
      <c r="AH62" t="s">
        <v>480</v>
      </c>
      <c r="AI62" t="s">
        <v>792</v>
      </c>
      <c r="AJ62">
        <v>724.22</v>
      </c>
      <c r="AK62" s="6">
        <f t="shared" si="0"/>
        <v>0</v>
      </c>
      <c r="AL62" s="6">
        <f t="shared" si="1"/>
        <v>0</v>
      </c>
      <c r="AM62" s="6">
        <f t="shared" si="2"/>
        <v>0</v>
      </c>
      <c r="AN62" s="6">
        <f t="shared" si="3"/>
        <v>0</v>
      </c>
      <c r="AO62" s="6">
        <f t="shared" si="4"/>
        <v>4</v>
      </c>
      <c r="AP62" s="6">
        <f t="shared" si="5"/>
        <v>10</v>
      </c>
      <c r="AQ62" s="6">
        <f t="shared" si="6"/>
        <v>1</v>
      </c>
      <c r="AR62" s="6">
        <f t="shared" si="7"/>
        <v>1</v>
      </c>
      <c r="AS62" s="7" t="str">
        <f t="shared" si="8"/>
        <v>NF</v>
      </c>
      <c r="AT62" s="7" t="str">
        <f t="shared" si="9"/>
        <v>NF</v>
      </c>
      <c r="AU62" s="7">
        <f t="shared" si="10"/>
        <v>600000</v>
      </c>
      <c r="AV62" s="7">
        <f t="shared" si="11"/>
        <v>23000</v>
      </c>
      <c r="AW62" s="7">
        <f t="shared" si="17"/>
        <v>23000</v>
      </c>
      <c r="AX62" s="8">
        <f t="shared" si="18"/>
        <v>0</v>
      </c>
      <c r="AY62" s="8">
        <f t="shared" si="19"/>
        <v>0</v>
      </c>
      <c r="AZ62" s="8">
        <f t="shared" si="20"/>
        <v>26.086956521739129</v>
      </c>
      <c r="BA62" s="8">
        <f t="shared" si="21"/>
        <v>1</v>
      </c>
    </row>
    <row r="63" spans="2:53" x14ac:dyDescent="0.2">
      <c r="B63" t="s">
        <v>119</v>
      </c>
      <c r="C63" t="s">
        <v>120</v>
      </c>
      <c r="D63">
        <v>1</v>
      </c>
      <c r="E63">
        <v>6</v>
      </c>
      <c r="F63" s="1">
        <v>420000</v>
      </c>
      <c r="G63" s="4">
        <v>0.45</v>
      </c>
      <c r="J63" t="s">
        <v>299</v>
      </c>
      <c r="K63" t="s">
        <v>300</v>
      </c>
      <c r="L63">
        <v>2</v>
      </c>
      <c r="M63">
        <v>5</v>
      </c>
      <c r="N63" s="1">
        <v>380000</v>
      </c>
      <c r="O63" s="4">
        <v>9.6699999999999998E-3</v>
      </c>
      <c r="R63" t="s">
        <v>502</v>
      </c>
      <c r="S63" t="s">
        <v>503</v>
      </c>
      <c r="T63">
        <v>3</v>
      </c>
      <c r="U63">
        <v>3</v>
      </c>
      <c r="V63" s="1">
        <v>220000</v>
      </c>
      <c r="W63" s="4">
        <v>0.18</v>
      </c>
      <c r="Z63" t="s">
        <v>59</v>
      </c>
      <c r="AA63" t="s">
        <v>60</v>
      </c>
      <c r="AB63">
        <v>2</v>
      </c>
      <c r="AC63">
        <v>5</v>
      </c>
      <c r="AD63" s="1">
        <v>410000</v>
      </c>
      <c r="AE63" s="4">
        <v>9.4000000000000004E-3</v>
      </c>
      <c r="AG63" t="s">
        <v>269</v>
      </c>
      <c r="AH63" t="s">
        <v>270</v>
      </c>
      <c r="AI63" t="s">
        <v>793</v>
      </c>
      <c r="AJ63">
        <v>13.21</v>
      </c>
      <c r="AK63" s="6">
        <f t="shared" si="0"/>
        <v>0</v>
      </c>
      <c r="AL63" s="6">
        <f t="shared" si="1"/>
        <v>0</v>
      </c>
      <c r="AM63" s="6">
        <f t="shared" si="2"/>
        <v>4</v>
      </c>
      <c r="AN63" s="6">
        <f t="shared" si="3"/>
        <v>4</v>
      </c>
      <c r="AO63" s="6">
        <f t="shared" si="4"/>
        <v>0</v>
      </c>
      <c r="AP63" s="6">
        <f t="shared" si="5"/>
        <v>0</v>
      </c>
      <c r="AQ63" s="6">
        <f t="shared" si="6"/>
        <v>4</v>
      </c>
      <c r="AR63" s="6">
        <f t="shared" si="7"/>
        <v>6</v>
      </c>
      <c r="AS63" s="7" t="str">
        <f t="shared" si="8"/>
        <v>NF</v>
      </c>
      <c r="AT63" s="7">
        <f t="shared" si="9"/>
        <v>2800000</v>
      </c>
      <c r="AU63" s="7" t="str">
        <f t="shared" si="10"/>
        <v>NF</v>
      </c>
      <c r="AV63" s="7">
        <f t="shared" si="11"/>
        <v>1600000</v>
      </c>
      <c r="AW63" s="7">
        <f t="shared" si="17"/>
        <v>1600000</v>
      </c>
      <c r="AX63" s="8">
        <f t="shared" si="18"/>
        <v>0</v>
      </c>
      <c r="AY63" s="8">
        <f t="shared" si="19"/>
        <v>1.75</v>
      </c>
      <c r="AZ63" s="8">
        <f t="shared" si="20"/>
        <v>0</v>
      </c>
      <c r="BA63" s="8">
        <f t="shared" si="21"/>
        <v>1</v>
      </c>
    </row>
    <row r="64" spans="2:53" x14ac:dyDescent="0.2">
      <c r="B64" t="s">
        <v>121</v>
      </c>
      <c r="C64" t="s">
        <v>122</v>
      </c>
      <c r="D64">
        <v>1</v>
      </c>
      <c r="E64">
        <v>6</v>
      </c>
      <c r="F64" s="1">
        <v>510000</v>
      </c>
      <c r="G64" s="4">
        <v>0.56000000000000005</v>
      </c>
      <c r="J64" t="s">
        <v>55</v>
      </c>
      <c r="K64" t="s">
        <v>56</v>
      </c>
      <c r="L64">
        <v>2</v>
      </c>
      <c r="M64">
        <v>5</v>
      </c>
      <c r="N64" s="1">
        <v>250000</v>
      </c>
      <c r="O64" s="4">
        <v>6.3800000000000003E-3</v>
      </c>
      <c r="R64" t="s">
        <v>34</v>
      </c>
      <c r="S64" t="s">
        <v>35</v>
      </c>
      <c r="T64">
        <v>2</v>
      </c>
      <c r="U64">
        <v>14</v>
      </c>
      <c r="V64" s="1">
        <v>200000</v>
      </c>
      <c r="W64" s="4">
        <v>0.16</v>
      </c>
      <c r="Z64" t="s">
        <v>305</v>
      </c>
      <c r="AB64">
        <v>2</v>
      </c>
      <c r="AC64">
        <v>5</v>
      </c>
      <c r="AD64" s="1">
        <v>17000000</v>
      </c>
      <c r="AE64" s="4">
        <v>0.39</v>
      </c>
      <c r="AG64" t="s">
        <v>368</v>
      </c>
      <c r="AH64" t="s">
        <v>369</v>
      </c>
      <c r="AI64" t="s">
        <v>794</v>
      </c>
      <c r="AJ64">
        <v>70.13</v>
      </c>
      <c r="AK64" s="6">
        <f t="shared" si="0"/>
        <v>0</v>
      </c>
      <c r="AL64" s="6">
        <f t="shared" si="1"/>
        <v>0</v>
      </c>
      <c r="AM64" s="6">
        <f t="shared" si="2"/>
        <v>1</v>
      </c>
      <c r="AN64" s="6">
        <f t="shared" si="3"/>
        <v>3</v>
      </c>
      <c r="AO64" s="6">
        <f t="shared" si="4"/>
        <v>4</v>
      </c>
      <c r="AP64" s="6">
        <f t="shared" si="5"/>
        <v>7</v>
      </c>
      <c r="AQ64" s="6">
        <f t="shared" si="6"/>
        <v>0</v>
      </c>
      <c r="AR64" s="6">
        <f t="shared" si="7"/>
        <v>0</v>
      </c>
      <c r="AS64" s="7" t="str">
        <f t="shared" si="8"/>
        <v>NF</v>
      </c>
      <c r="AT64" s="7">
        <f t="shared" si="9"/>
        <v>71000</v>
      </c>
      <c r="AU64" s="7">
        <f t="shared" si="10"/>
        <v>440000</v>
      </c>
      <c r="AV64" s="7" t="str">
        <f t="shared" si="11"/>
        <v>NF</v>
      </c>
      <c r="AW64" s="7">
        <f t="shared" si="17"/>
        <v>71000</v>
      </c>
      <c r="AX64" s="8">
        <f t="shared" si="18"/>
        <v>0</v>
      </c>
      <c r="AY64" s="8">
        <f t="shared" si="19"/>
        <v>1</v>
      </c>
      <c r="AZ64" s="8">
        <f t="shared" si="20"/>
        <v>6.197183098591549</v>
      </c>
      <c r="BA64" s="8">
        <f t="shared" si="21"/>
        <v>0</v>
      </c>
    </row>
    <row r="65" spans="2:53" x14ac:dyDescent="0.2">
      <c r="B65" t="s">
        <v>123</v>
      </c>
      <c r="C65" t="s">
        <v>124</v>
      </c>
      <c r="D65">
        <v>1</v>
      </c>
      <c r="E65">
        <v>6</v>
      </c>
      <c r="F65" s="1">
        <v>2300000</v>
      </c>
      <c r="G65" s="4">
        <v>2.5099999999999998</v>
      </c>
      <c r="J65" t="s">
        <v>301</v>
      </c>
      <c r="K65" t="s">
        <v>302</v>
      </c>
      <c r="L65">
        <v>2</v>
      </c>
      <c r="M65">
        <v>5</v>
      </c>
      <c r="N65" s="1">
        <v>7000000</v>
      </c>
      <c r="O65" s="4">
        <v>0.18</v>
      </c>
      <c r="R65" t="s">
        <v>73</v>
      </c>
      <c r="S65" t="s">
        <v>74</v>
      </c>
      <c r="T65">
        <v>2</v>
      </c>
      <c r="U65">
        <v>11</v>
      </c>
      <c r="V65" s="1">
        <v>1000000</v>
      </c>
      <c r="W65" s="4">
        <v>0.84</v>
      </c>
      <c r="Z65" t="s">
        <v>673</v>
      </c>
      <c r="AA65" t="s">
        <v>674</v>
      </c>
      <c r="AB65">
        <v>2</v>
      </c>
      <c r="AC65">
        <v>5</v>
      </c>
      <c r="AD65" s="1">
        <v>5800000</v>
      </c>
      <c r="AE65" s="4">
        <v>0.13</v>
      </c>
      <c r="AG65" t="s">
        <v>281</v>
      </c>
      <c r="AH65" t="s">
        <v>282</v>
      </c>
      <c r="AI65" t="s">
        <v>795</v>
      </c>
      <c r="AJ65">
        <v>11.22</v>
      </c>
      <c r="AK65" s="6">
        <f t="shared" si="0"/>
        <v>0</v>
      </c>
      <c r="AL65" s="6">
        <f t="shared" si="1"/>
        <v>0</v>
      </c>
      <c r="AM65" s="6">
        <f t="shared" si="2"/>
        <v>3</v>
      </c>
      <c r="AN65" s="6">
        <f t="shared" si="3"/>
        <v>4</v>
      </c>
      <c r="AO65" s="6">
        <f t="shared" si="4"/>
        <v>0</v>
      </c>
      <c r="AP65" s="6">
        <f t="shared" si="5"/>
        <v>0</v>
      </c>
      <c r="AQ65" s="6">
        <f t="shared" si="6"/>
        <v>4</v>
      </c>
      <c r="AR65" s="6">
        <f t="shared" si="7"/>
        <v>5</v>
      </c>
      <c r="AS65" s="7" t="str">
        <f t="shared" si="8"/>
        <v>NF</v>
      </c>
      <c r="AT65" s="7">
        <f t="shared" si="9"/>
        <v>1300000</v>
      </c>
      <c r="AU65" s="7" t="str">
        <f t="shared" si="10"/>
        <v>NF</v>
      </c>
      <c r="AV65" s="7">
        <f t="shared" si="11"/>
        <v>1500000</v>
      </c>
      <c r="AW65" s="7">
        <f t="shared" si="17"/>
        <v>1300000</v>
      </c>
      <c r="AX65" s="8">
        <f t="shared" si="18"/>
        <v>0</v>
      </c>
      <c r="AY65" s="8">
        <f t="shared" si="19"/>
        <v>1</v>
      </c>
      <c r="AZ65" s="8">
        <f t="shared" si="20"/>
        <v>0</v>
      </c>
      <c r="BA65" s="8">
        <f t="shared" si="21"/>
        <v>1.1538461538461537</v>
      </c>
    </row>
    <row r="66" spans="2:53" x14ac:dyDescent="0.2">
      <c r="B66" t="s">
        <v>125</v>
      </c>
      <c r="C66" t="s">
        <v>126</v>
      </c>
      <c r="D66">
        <v>1</v>
      </c>
      <c r="E66">
        <v>5</v>
      </c>
      <c r="F66" s="1">
        <v>190000</v>
      </c>
      <c r="G66" s="4">
        <v>0.21</v>
      </c>
      <c r="J66" t="s">
        <v>303</v>
      </c>
      <c r="K66" t="s">
        <v>304</v>
      </c>
      <c r="L66">
        <v>2</v>
      </c>
      <c r="M66">
        <v>4</v>
      </c>
      <c r="N66" s="1">
        <v>1000000</v>
      </c>
      <c r="O66" s="4">
        <v>2.6599999999999999E-2</v>
      </c>
      <c r="R66" t="s">
        <v>59</v>
      </c>
      <c r="S66" t="s">
        <v>60</v>
      </c>
      <c r="T66">
        <v>2</v>
      </c>
      <c r="U66">
        <v>9</v>
      </c>
      <c r="V66" s="1">
        <v>1000000</v>
      </c>
      <c r="W66" s="4">
        <v>0.79</v>
      </c>
      <c r="Z66" t="s">
        <v>675</v>
      </c>
      <c r="AA66" t="s">
        <v>676</v>
      </c>
      <c r="AB66">
        <v>2</v>
      </c>
      <c r="AC66">
        <v>5</v>
      </c>
      <c r="AD66" s="1">
        <v>650000</v>
      </c>
      <c r="AE66" s="4">
        <v>1.4999999999999999E-2</v>
      </c>
      <c r="AG66" t="s">
        <v>109</v>
      </c>
      <c r="AH66" t="s">
        <v>110</v>
      </c>
      <c r="AI66" t="s">
        <v>796</v>
      </c>
      <c r="AJ66">
        <v>95.25</v>
      </c>
      <c r="AK66" s="6">
        <f t="shared" si="0"/>
        <v>2</v>
      </c>
      <c r="AL66" s="6">
        <f t="shared" si="1"/>
        <v>2</v>
      </c>
      <c r="AM66" s="6">
        <f t="shared" si="2"/>
        <v>0</v>
      </c>
      <c r="AN66" s="6">
        <f t="shared" si="3"/>
        <v>0</v>
      </c>
      <c r="AO66" s="6">
        <f t="shared" si="4"/>
        <v>4</v>
      </c>
      <c r="AP66" s="6">
        <f t="shared" si="5"/>
        <v>6</v>
      </c>
      <c r="AQ66" s="6">
        <f t="shared" si="6"/>
        <v>0</v>
      </c>
      <c r="AR66" s="6">
        <f t="shared" si="7"/>
        <v>0</v>
      </c>
      <c r="AS66" s="7">
        <f t="shared" si="8"/>
        <v>79000</v>
      </c>
      <c r="AT66" s="7" t="str">
        <f t="shared" si="9"/>
        <v>NF</v>
      </c>
      <c r="AU66" s="7">
        <f t="shared" si="10"/>
        <v>420000</v>
      </c>
      <c r="AV66" s="7" t="str">
        <f t="shared" si="11"/>
        <v>NF</v>
      </c>
      <c r="AW66" s="7">
        <f t="shared" si="17"/>
        <v>79000</v>
      </c>
      <c r="AX66" s="8">
        <f t="shared" si="18"/>
        <v>1</v>
      </c>
      <c r="AY66" s="8">
        <f t="shared" si="19"/>
        <v>0</v>
      </c>
      <c r="AZ66" s="8">
        <f t="shared" si="20"/>
        <v>5.3164556962025316</v>
      </c>
      <c r="BA66" s="8">
        <f t="shared" si="21"/>
        <v>0</v>
      </c>
    </row>
    <row r="67" spans="2:53" x14ac:dyDescent="0.2">
      <c r="B67" t="s">
        <v>127</v>
      </c>
      <c r="C67" t="s">
        <v>128</v>
      </c>
      <c r="D67">
        <v>1</v>
      </c>
      <c r="E67">
        <v>5</v>
      </c>
      <c r="F67" s="1">
        <v>390000</v>
      </c>
      <c r="G67" s="4">
        <v>0.43</v>
      </c>
      <c r="J67" t="s">
        <v>305</v>
      </c>
      <c r="L67">
        <v>2</v>
      </c>
      <c r="M67">
        <v>4</v>
      </c>
      <c r="N67" s="1">
        <v>15000000</v>
      </c>
      <c r="O67" s="4">
        <v>0.39</v>
      </c>
      <c r="R67" t="s">
        <v>504</v>
      </c>
      <c r="S67" t="s">
        <v>505</v>
      </c>
      <c r="T67">
        <v>2</v>
      </c>
      <c r="U67">
        <v>6</v>
      </c>
      <c r="V67" s="1">
        <v>240000</v>
      </c>
      <c r="W67" s="4">
        <v>0.19</v>
      </c>
      <c r="Z67" t="s">
        <v>677</v>
      </c>
      <c r="AA67" t="s">
        <v>678</v>
      </c>
      <c r="AB67">
        <v>2</v>
      </c>
      <c r="AC67">
        <v>4</v>
      </c>
      <c r="AD67" s="1">
        <v>1000000</v>
      </c>
      <c r="AE67" s="4">
        <v>2.3400000000000001E-2</v>
      </c>
      <c r="AG67" t="s">
        <v>267</v>
      </c>
      <c r="AH67" t="s">
        <v>268</v>
      </c>
      <c r="AI67" t="s">
        <v>797</v>
      </c>
      <c r="AJ67">
        <v>13.44</v>
      </c>
      <c r="AK67" s="6">
        <f t="shared" si="0"/>
        <v>0</v>
      </c>
      <c r="AL67" s="6">
        <f t="shared" si="1"/>
        <v>0</v>
      </c>
      <c r="AM67" s="6">
        <f t="shared" si="2"/>
        <v>4</v>
      </c>
      <c r="AN67" s="6">
        <f t="shared" si="3"/>
        <v>4</v>
      </c>
      <c r="AO67" s="6">
        <f t="shared" si="4"/>
        <v>0</v>
      </c>
      <c r="AP67" s="6">
        <f t="shared" si="5"/>
        <v>0</v>
      </c>
      <c r="AQ67" s="6">
        <f t="shared" si="6"/>
        <v>4</v>
      </c>
      <c r="AR67" s="6">
        <f t="shared" si="7"/>
        <v>4</v>
      </c>
      <c r="AS67" s="7" t="str">
        <f t="shared" si="8"/>
        <v>NF</v>
      </c>
      <c r="AT67" s="7">
        <f t="shared" si="9"/>
        <v>630000</v>
      </c>
      <c r="AU67" s="7" t="str">
        <f t="shared" si="10"/>
        <v>NF</v>
      </c>
      <c r="AV67" s="7">
        <f t="shared" si="11"/>
        <v>460000</v>
      </c>
      <c r="AW67" s="7">
        <f t="shared" si="17"/>
        <v>460000</v>
      </c>
      <c r="AX67" s="8">
        <f t="shared" si="18"/>
        <v>0</v>
      </c>
      <c r="AY67" s="8">
        <f t="shared" si="19"/>
        <v>1.3695652173913044</v>
      </c>
      <c r="AZ67" s="8">
        <f t="shared" si="20"/>
        <v>0</v>
      </c>
      <c r="BA67" s="8">
        <f t="shared" si="21"/>
        <v>1</v>
      </c>
    </row>
    <row r="68" spans="2:53" x14ac:dyDescent="0.2">
      <c r="B68" t="s">
        <v>129</v>
      </c>
      <c r="C68" t="s">
        <v>130</v>
      </c>
      <c r="D68">
        <v>1</v>
      </c>
      <c r="E68">
        <v>3</v>
      </c>
      <c r="F68" s="1">
        <v>82000</v>
      </c>
      <c r="G68" s="4">
        <v>8.8900000000000007E-2</v>
      </c>
      <c r="J68" t="s">
        <v>306</v>
      </c>
      <c r="K68" t="s">
        <v>307</v>
      </c>
      <c r="L68">
        <v>2</v>
      </c>
      <c r="M68">
        <v>4</v>
      </c>
      <c r="N68" s="1">
        <v>4000000</v>
      </c>
      <c r="O68" s="4">
        <v>0.1</v>
      </c>
      <c r="R68" t="s">
        <v>89</v>
      </c>
      <c r="S68" t="s">
        <v>90</v>
      </c>
      <c r="T68">
        <v>2</v>
      </c>
      <c r="U68">
        <v>6</v>
      </c>
      <c r="V68" s="1">
        <v>340000</v>
      </c>
      <c r="W68" s="4">
        <v>0.27</v>
      </c>
      <c r="Z68" t="s">
        <v>42</v>
      </c>
      <c r="AA68" t="s">
        <v>43</v>
      </c>
      <c r="AB68">
        <v>2</v>
      </c>
      <c r="AC68">
        <v>4</v>
      </c>
      <c r="AD68" s="1">
        <v>120000</v>
      </c>
      <c r="AE68" s="4">
        <v>2.8300000000000001E-3</v>
      </c>
      <c r="AG68" t="s">
        <v>481</v>
      </c>
      <c r="AH68" t="s">
        <v>482</v>
      </c>
      <c r="AI68" t="s">
        <v>798</v>
      </c>
      <c r="AJ68">
        <v>42.08</v>
      </c>
      <c r="AK68" s="6">
        <f t="shared" ref="AK68:AK131" si="22">IFERROR(VLOOKUP(AG68,B:F,3, FALSE),0)</f>
        <v>0</v>
      </c>
      <c r="AL68" s="6">
        <f t="shared" ref="AL68:AL131" si="23">IFERROR(VLOOKUP(AG68,B:F,4, FALSE),0)</f>
        <v>0</v>
      </c>
      <c r="AM68" s="6">
        <f t="shared" ref="AM68:AM131" si="24">IFERROR(VLOOKUP(AG68,J:N,3, FALSE),0)</f>
        <v>0</v>
      </c>
      <c r="AN68" s="6">
        <f t="shared" ref="AN68:AN131" si="25">IFERROR(VLOOKUP(AG68,J:N,4, FALSE),0)</f>
        <v>0</v>
      </c>
      <c r="AO68" s="6">
        <f t="shared" ref="AO68:AO131" si="26">IFERROR(VLOOKUP(AG68,R:V,3, FALSE),0)</f>
        <v>4</v>
      </c>
      <c r="AP68" s="6">
        <f t="shared" ref="AP68:AP131" si="27">IFERROR(VLOOKUP(AG68,R:V,4, FALSE),0)</f>
        <v>8</v>
      </c>
      <c r="AQ68" s="6">
        <f t="shared" ref="AQ68:AQ131" si="28">IFERROR(VLOOKUP(AG68,Z:AD,3, FALSE),0)</f>
        <v>0</v>
      </c>
      <c r="AR68" s="6">
        <f t="shared" ref="AR68:AR131" si="29">IFERROR(VLOOKUP(AG68,Z:AD,4, FALSE),0)</f>
        <v>0</v>
      </c>
      <c r="AS68" s="7" t="str">
        <f t="shared" ref="AS68:AS131" si="30">IFERROR(VLOOKUP(AG68,B:F,5, FALSE),"NF")</f>
        <v>NF</v>
      </c>
      <c r="AT68" s="7" t="str">
        <f t="shared" ref="AT68:AT131" si="31">IFERROR(VLOOKUP(AG68,J:N,5, FALSE),"NF")</f>
        <v>NF</v>
      </c>
      <c r="AU68" s="7">
        <f t="shared" ref="AU68:AU131" si="32">IFERROR(VLOOKUP(AG68,R:V,5, FALSE),"NF")</f>
        <v>830000</v>
      </c>
      <c r="AV68" s="7" t="str">
        <f t="shared" ref="AV68:AV131" si="33">IFERROR(VLOOKUP(AG68,Z:AD,5, FALSE),"NF")</f>
        <v>NF</v>
      </c>
      <c r="AW68" s="7">
        <f t="shared" si="17"/>
        <v>830000</v>
      </c>
      <c r="AX68" s="8">
        <f t="shared" si="18"/>
        <v>0</v>
      </c>
      <c r="AY68" s="8">
        <f t="shared" si="19"/>
        <v>0</v>
      </c>
      <c r="AZ68" s="8">
        <f t="shared" si="20"/>
        <v>1</v>
      </c>
      <c r="BA68" s="8">
        <f t="shared" si="21"/>
        <v>0</v>
      </c>
    </row>
    <row r="69" spans="2:53" x14ac:dyDescent="0.2">
      <c r="B69" t="s">
        <v>131</v>
      </c>
      <c r="C69" t="s">
        <v>132</v>
      </c>
      <c r="D69">
        <v>1</v>
      </c>
      <c r="E69">
        <v>3</v>
      </c>
      <c r="F69" s="1">
        <v>99000</v>
      </c>
      <c r="G69" s="4">
        <v>0.11</v>
      </c>
      <c r="J69" t="s">
        <v>308</v>
      </c>
      <c r="K69" t="s">
        <v>54</v>
      </c>
      <c r="L69">
        <v>2</v>
      </c>
      <c r="M69">
        <v>3</v>
      </c>
      <c r="N69" s="1">
        <v>290000</v>
      </c>
      <c r="O69" s="4">
        <v>7.4400000000000004E-3</v>
      </c>
      <c r="R69" t="s">
        <v>131</v>
      </c>
      <c r="S69" t="s">
        <v>132</v>
      </c>
      <c r="T69">
        <v>2</v>
      </c>
      <c r="U69">
        <v>6</v>
      </c>
      <c r="V69" s="1">
        <v>440000</v>
      </c>
      <c r="W69" s="4">
        <v>0.35</v>
      </c>
      <c r="Z69" t="s">
        <v>319</v>
      </c>
      <c r="AA69" t="s">
        <v>320</v>
      </c>
      <c r="AB69">
        <v>2</v>
      </c>
      <c r="AC69">
        <v>4</v>
      </c>
      <c r="AD69" s="1">
        <v>790000</v>
      </c>
      <c r="AE69" s="4">
        <v>1.83E-2</v>
      </c>
      <c r="AG69" t="s">
        <v>265</v>
      </c>
      <c r="AH69" t="s">
        <v>266</v>
      </c>
      <c r="AI69" t="s">
        <v>799</v>
      </c>
      <c r="AJ69">
        <v>10.77</v>
      </c>
      <c r="AK69" s="6">
        <f t="shared" si="22"/>
        <v>0</v>
      </c>
      <c r="AL69" s="6">
        <f t="shared" si="23"/>
        <v>0</v>
      </c>
      <c r="AM69" s="6">
        <f t="shared" si="24"/>
        <v>4</v>
      </c>
      <c r="AN69" s="6">
        <f t="shared" si="25"/>
        <v>5</v>
      </c>
      <c r="AO69" s="6">
        <f t="shared" si="26"/>
        <v>0</v>
      </c>
      <c r="AP69" s="6">
        <f t="shared" si="27"/>
        <v>0</v>
      </c>
      <c r="AQ69" s="6">
        <f t="shared" si="28"/>
        <v>2</v>
      </c>
      <c r="AR69" s="6">
        <f t="shared" si="29"/>
        <v>3</v>
      </c>
      <c r="AS69" s="7" t="str">
        <f t="shared" si="30"/>
        <v>NF</v>
      </c>
      <c r="AT69" s="7">
        <f t="shared" si="31"/>
        <v>570000</v>
      </c>
      <c r="AU69" s="7" t="str">
        <f t="shared" si="32"/>
        <v>NF</v>
      </c>
      <c r="AV69" s="7">
        <f t="shared" si="33"/>
        <v>310000</v>
      </c>
      <c r="AW69" s="7">
        <f t="shared" ref="AW69:AW132" si="34">MIN(AS69:AV69)</f>
        <v>310000</v>
      </c>
      <c r="AX69" s="8">
        <f t="shared" ref="AX69:AX132" si="35">IFERROR(AS69/AW69,0)</f>
        <v>0</v>
      </c>
      <c r="AY69" s="8">
        <f t="shared" ref="AY69:AY132" si="36">IFERROR(AT69/AW69,0)</f>
        <v>1.8387096774193548</v>
      </c>
      <c r="AZ69" s="8">
        <f t="shared" ref="AZ69:AZ132" si="37">IFERROR(AU69/AW69,0)</f>
        <v>0</v>
      </c>
      <c r="BA69" s="8">
        <f t="shared" ref="BA69:BA132" si="38">IFERROR(AV69/AW69,0)</f>
        <v>1</v>
      </c>
    </row>
    <row r="70" spans="2:53" x14ac:dyDescent="0.2">
      <c r="B70" t="s">
        <v>133</v>
      </c>
      <c r="C70" t="s">
        <v>134</v>
      </c>
      <c r="D70">
        <v>1</v>
      </c>
      <c r="E70">
        <v>3</v>
      </c>
      <c r="F70" s="1">
        <v>110000</v>
      </c>
      <c r="G70" s="4">
        <v>0.12</v>
      </c>
      <c r="J70" t="s">
        <v>309</v>
      </c>
      <c r="K70" t="s">
        <v>310</v>
      </c>
      <c r="L70">
        <v>2</v>
      </c>
      <c r="M70">
        <v>3</v>
      </c>
      <c r="N70" s="1">
        <v>1100000</v>
      </c>
      <c r="O70" s="4">
        <v>2.7099999999999999E-2</v>
      </c>
      <c r="R70" t="s">
        <v>506</v>
      </c>
      <c r="S70" t="s">
        <v>507</v>
      </c>
      <c r="T70">
        <v>2</v>
      </c>
      <c r="U70">
        <v>6</v>
      </c>
      <c r="V70" s="1">
        <v>2700000</v>
      </c>
      <c r="W70" s="4">
        <v>2.17</v>
      </c>
      <c r="Z70" t="s">
        <v>299</v>
      </c>
      <c r="AA70" t="s">
        <v>300</v>
      </c>
      <c r="AB70">
        <v>2</v>
      </c>
      <c r="AC70">
        <v>4</v>
      </c>
      <c r="AD70" s="1">
        <v>160000</v>
      </c>
      <c r="AE70" s="4">
        <v>3.6700000000000001E-3</v>
      </c>
      <c r="AG70" t="s">
        <v>417</v>
      </c>
      <c r="AH70" t="s">
        <v>418</v>
      </c>
      <c r="AI70" t="s">
        <v>800</v>
      </c>
      <c r="AJ70">
        <v>12.96</v>
      </c>
      <c r="AK70" s="6">
        <f t="shared" si="22"/>
        <v>0</v>
      </c>
      <c r="AL70" s="6">
        <f t="shared" si="23"/>
        <v>0</v>
      </c>
      <c r="AM70" s="6">
        <f t="shared" si="24"/>
        <v>1</v>
      </c>
      <c r="AN70" s="6">
        <f t="shared" si="25"/>
        <v>1</v>
      </c>
      <c r="AO70" s="6">
        <f t="shared" si="26"/>
        <v>0</v>
      </c>
      <c r="AP70" s="6">
        <f t="shared" si="27"/>
        <v>0</v>
      </c>
      <c r="AQ70" s="6">
        <f t="shared" si="28"/>
        <v>4</v>
      </c>
      <c r="AR70" s="6">
        <f t="shared" si="29"/>
        <v>5</v>
      </c>
      <c r="AS70" s="7" t="str">
        <f t="shared" si="30"/>
        <v>NF</v>
      </c>
      <c r="AT70" s="7">
        <f t="shared" si="31"/>
        <v>54000</v>
      </c>
      <c r="AU70" s="7" t="str">
        <f t="shared" si="32"/>
        <v>NF</v>
      </c>
      <c r="AV70" s="7">
        <f t="shared" si="33"/>
        <v>410000</v>
      </c>
      <c r="AW70" s="7">
        <f t="shared" si="34"/>
        <v>54000</v>
      </c>
      <c r="AX70" s="8">
        <f t="shared" si="35"/>
        <v>0</v>
      </c>
      <c r="AY70" s="8">
        <f t="shared" si="36"/>
        <v>1</v>
      </c>
      <c r="AZ70" s="8">
        <f t="shared" si="37"/>
        <v>0</v>
      </c>
      <c r="BA70" s="8">
        <f t="shared" si="38"/>
        <v>7.5925925925925926</v>
      </c>
    </row>
    <row r="71" spans="2:53" x14ac:dyDescent="0.2">
      <c r="B71" t="s">
        <v>135</v>
      </c>
      <c r="C71" t="s">
        <v>136</v>
      </c>
      <c r="D71">
        <v>1</v>
      </c>
      <c r="E71">
        <v>3</v>
      </c>
      <c r="F71" s="1">
        <v>34000</v>
      </c>
      <c r="G71" s="4">
        <v>3.7100000000000001E-2</v>
      </c>
      <c r="J71" t="s">
        <v>311</v>
      </c>
      <c r="K71" t="s">
        <v>312</v>
      </c>
      <c r="L71">
        <v>2</v>
      </c>
      <c r="M71">
        <v>3</v>
      </c>
      <c r="N71" s="1">
        <v>750000</v>
      </c>
      <c r="O71" s="4">
        <v>1.9300000000000001E-2</v>
      </c>
      <c r="R71" t="s">
        <v>159</v>
      </c>
      <c r="S71" t="s">
        <v>160</v>
      </c>
      <c r="T71">
        <v>2</v>
      </c>
      <c r="U71">
        <v>5</v>
      </c>
      <c r="V71" s="1">
        <v>190000</v>
      </c>
      <c r="W71" s="4">
        <v>0.15</v>
      </c>
      <c r="Z71" t="s">
        <v>679</v>
      </c>
      <c r="AA71" t="s">
        <v>680</v>
      </c>
      <c r="AB71">
        <v>2</v>
      </c>
      <c r="AC71">
        <v>4</v>
      </c>
      <c r="AD71" s="1">
        <v>130000</v>
      </c>
      <c r="AE71" s="4">
        <v>3.0699999999999998E-3</v>
      </c>
      <c r="AG71" t="s">
        <v>483</v>
      </c>
      <c r="AH71" t="s">
        <v>484</v>
      </c>
      <c r="AI71" t="s">
        <v>801</v>
      </c>
      <c r="AJ71">
        <v>56.5</v>
      </c>
      <c r="AK71" s="6">
        <f t="shared" si="22"/>
        <v>0</v>
      </c>
      <c r="AL71" s="6">
        <f t="shared" si="23"/>
        <v>0</v>
      </c>
      <c r="AM71" s="6">
        <f t="shared" si="24"/>
        <v>0</v>
      </c>
      <c r="AN71" s="6">
        <f t="shared" si="25"/>
        <v>0</v>
      </c>
      <c r="AO71" s="6">
        <f t="shared" si="26"/>
        <v>4</v>
      </c>
      <c r="AP71" s="6">
        <f t="shared" si="27"/>
        <v>6</v>
      </c>
      <c r="AQ71" s="6">
        <f t="shared" si="28"/>
        <v>0</v>
      </c>
      <c r="AR71" s="6">
        <f t="shared" si="29"/>
        <v>0</v>
      </c>
      <c r="AS71" s="7" t="str">
        <f t="shared" si="30"/>
        <v>NF</v>
      </c>
      <c r="AT71" s="7" t="str">
        <f t="shared" si="31"/>
        <v>NF</v>
      </c>
      <c r="AU71" s="7">
        <f t="shared" si="32"/>
        <v>170000</v>
      </c>
      <c r="AV71" s="7" t="str">
        <f t="shared" si="33"/>
        <v>NF</v>
      </c>
      <c r="AW71" s="7">
        <f t="shared" si="34"/>
        <v>170000</v>
      </c>
      <c r="AX71" s="8">
        <f t="shared" si="35"/>
        <v>0</v>
      </c>
      <c r="AY71" s="8">
        <f t="shared" si="36"/>
        <v>0</v>
      </c>
      <c r="AZ71" s="8">
        <f t="shared" si="37"/>
        <v>1</v>
      </c>
      <c r="BA71" s="8">
        <f t="shared" si="38"/>
        <v>0</v>
      </c>
    </row>
    <row r="72" spans="2:53" x14ac:dyDescent="0.2">
      <c r="B72" t="s">
        <v>137</v>
      </c>
      <c r="C72" t="s">
        <v>138</v>
      </c>
      <c r="D72">
        <v>1</v>
      </c>
      <c r="E72">
        <v>3</v>
      </c>
      <c r="F72" s="1">
        <v>130000</v>
      </c>
      <c r="G72" s="4">
        <v>0.14000000000000001</v>
      </c>
      <c r="J72" t="s">
        <v>313</v>
      </c>
      <c r="K72" t="s">
        <v>314</v>
      </c>
      <c r="L72">
        <v>2</v>
      </c>
      <c r="M72">
        <v>3</v>
      </c>
      <c r="N72" s="1">
        <v>1800000</v>
      </c>
      <c r="O72" s="4">
        <v>4.5100000000000001E-2</v>
      </c>
      <c r="R72" t="s">
        <v>91</v>
      </c>
      <c r="S72" t="s">
        <v>92</v>
      </c>
      <c r="T72">
        <v>2</v>
      </c>
      <c r="U72">
        <v>4</v>
      </c>
      <c r="V72" s="1">
        <v>140000</v>
      </c>
      <c r="W72" s="4">
        <v>0.11</v>
      </c>
      <c r="Z72" t="s">
        <v>165</v>
      </c>
      <c r="AA72" t="s">
        <v>166</v>
      </c>
      <c r="AB72">
        <v>2</v>
      </c>
      <c r="AC72">
        <v>4</v>
      </c>
      <c r="AD72" s="1">
        <v>85000</v>
      </c>
      <c r="AE72" s="4">
        <v>1.97E-3</v>
      </c>
      <c r="AG72" t="s">
        <v>485</v>
      </c>
      <c r="AH72" t="s">
        <v>486</v>
      </c>
      <c r="AI72" t="s">
        <v>802</v>
      </c>
      <c r="AJ72">
        <v>103.26</v>
      </c>
      <c r="AK72" s="6">
        <f t="shared" si="22"/>
        <v>0</v>
      </c>
      <c r="AL72" s="6">
        <f t="shared" si="23"/>
        <v>0</v>
      </c>
      <c r="AM72" s="6">
        <f t="shared" si="24"/>
        <v>0</v>
      </c>
      <c r="AN72" s="6">
        <f t="shared" si="25"/>
        <v>0</v>
      </c>
      <c r="AO72" s="6">
        <f t="shared" si="26"/>
        <v>4</v>
      </c>
      <c r="AP72" s="6">
        <f t="shared" si="27"/>
        <v>5</v>
      </c>
      <c r="AQ72" s="6">
        <f t="shared" si="28"/>
        <v>0</v>
      </c>
      <c r="AR72" s="6">
        <f t="shared" si="29"/>
        <v>0</v>
      </c>
      <c r="AS72" s="7" t="str">
        <f t="shared" si="30"/>
        <v>NF</v>
      </c>
      <c r="AT72" s="7" t="str">
        <f t="shared" si="31"/>
        <v>NF</v>
      </c>
      <c r="AU72" s="7">
        <f t="shared" si="32"/>
        <v>120000</v>
      </c>
      <c r="AV72" s="7" t="str">
        <f t="shared" si="33"/>
        <v>NF</v>
      </c>
      <c r="AW72" s="7">
        <f t="shared" si="34"/>
        <v>120000</v>
      </c>
      <c r="AX72" s="8">
        <f t="shared" si="35"/>
        <v>0</v>
      </c>
      <c r="AY72" s="8">
        <f t="shared" si="36"/>
        <v>0</v>
      </c>
      <c r="AZ72" s="8">
        <f t="shared" si="37"/>
        <v>1</v>
      </c>
      <c r="BA72" s="8">
        <f t="shared" si="38"/>
        <v>0</v>
      </c>
    </row>
    <row r="73" spans="2:53" x14ac:dyDescent="0.2">
      <c r="B73" t="s">
        <v>139</v>
      </c>
      <c r="C73" t="s">
        <v>140</v>
      </c>
      <c r="D73">
        <v>1</v>
      </c>
      <c r="E73">
        <v>3</v>
      </c>
      <c r="F73" s="1">
        <v>340000</v>
      </c>
      <c r="G73" s="4">
        <v>0.37</v>
      </c>
      <c r="J73" t="s">
        <v>315</v>
      </c>
      <c r="K73" t="s">
        <v>316</v>
      </c>
      <c r="L73">
        <v>2</v>
      </c>
      <c r="M73">
        <v>3</v>
      </c>
      <c r="N73" s="1">
        <v>180000</v>
      </c>
      <c r="O73" s="4">
        <v>4.5199999999999997E-3</v>
      </c>
      <c r="R73" t="s">
        <v>79</v>
      </c>
      <c r="S73" t="s">
        <v>80</v>
      </c>
      <c r="T73">
        <v>2</v>
      </c>
      <c r="U73">
        <v>4</v>
      </c>
      <c r="V73" s="1">
        <v>300000</v>
      </c>
      <c r="W73" s="4">
        <v>0.24</v>
      </c>
      <c r="Z73" t="s">
        <v>222</v>
      </c>
      <c r="AA73" t="s">
        <v>223</v>
      </c>
      <c r="AB73">
        <v>2</v>
      </c>
      <c r="AC73">
        <v>3</v>
      </c>
      <c r="AD73" s="1">
        <v>750000</v>
      </c>
      <c r="AE73" s="4">
        <v>1.7299999999999999E-2</v>
      </c>
      <c r="AG73" t="s">
        <v>291</v>
      </c>
      <c r="AH73" t="s">
        <v>292</v>
      </c>
      <c r="AI73" t="s">
        <v>803</v>
      </c>
      <c r="AJ73">
        <v>12.98</v>
      </c>
      <c r="AK73" s="6">
        <f t="shared" si="22"/>
        <v>0</v>
      </c>
      <c r="AL73" s="6">
        <f t="shared" si="23"/>
        <v>0</v>
      </c>
      <c r="AM73" s="6">
        <f t="shared" si="24"/>
        <v>2</v>
      </c>
      <c r="AN73" s="6">
        <f t="shared" si="25"/>
        <v>12</v>
      </c>
      <c r="AO73" s="6">
        <f t="shared" si="26"/>
        <v>2</v>
      </c>
      <c r="AP73" s="6">
        <f t="shared" si="27"/>
        <v>3</v>
      </c>
      <c r="AQ73" s="6">
        <f t="shared" si="28"/>
        <v>3</v>
      </c>
      <c r="AR73" s="6">
        <f t="shared" si="29"/>
        <v>14</v>
      </c>
      <c r="AS73" s="7" t="str">
        <f t="shared" si="30"/>
        <v>NF</v>
      </c>
      <c r="AT73" s="7">
        <f t="shared" si="31"/>
        <v>15000000</v>
      </c>
      <c r="AU73" s="7">
        <f t="shared" si="32"/>
        <v>180000</v>
      </c>
      <c r="AV73" s="7">
        <f t="shared" si="33"/>
        <v>8500000</v>
      </c>
      <c r="AW73" s="7">
        <f t="shared" si="34"/>
        <v>180000</v>
      </c>
      <c r="AX73" s="8">
        <f t="shared" si="35"/>
        <v>0</v>
      </c>
      <c r="AY73" s="8">
        <f t="shared" si="36"/>
        <v>83.333333333333329</v>
      </c>
      <c r="AZ73" s="8">
        <f t="shared" si="37"/>
        <v>1</v>
      </c>
      <c r="BA73" s="8">
        <f t="shared" si="38"/>
        <v>47.222222222222221</v>
      </c>
    </row>
    <row r="74" spans="2:53" x14ac:dyDescent="0.2">
      <c r="B74" t="s">
        <v>141</v>
      </c>
      <c r="C74" t="s">
        <v>142</v>
      </c>
      <c r="D74">
        <v>1</v>
      </c>
      <c r="E74">
        <v>2</v>
      </c>
      <c r="F74" s="1">
        <v>220000</v>
      </c>
      <c r="G74" s="4">
        <v>0.24</v>
      </c>
      <c r="J74" t="s">
        <v>317</v>
      </c>
      <c r="K74" t="s">
        <v>318</v>
      </c>
      <c r="L74">
        <v>2</v>
      </c>
      <c r="M74">
        <v>3</v>
      </c>
      <c r="N74" s="1">
        <v>1000000</v>
      </c>
      <c r="O74" s="4">
        <v>2.5999999999999999E-2</v>
      </c>
      <c r="R74" t="s">
        <v>508</v>
      </c>
      <c r="S74" t="s">
        <v>509</v>
      </c>
      <c r="T74">
        <v>2</v>
      </c>
      <c r="U74">
        <v>4</v>
      </c>
      <c r="V74" s="1">
        <v>82000</v>
      </c>
      <c r="W74" s="4">
        <v>6.5199999999999994E-2</v>
      </c>
      <c r="Z74" t="s">
        <v>99</v>
      </c>
      <c r="AB74">
        <v>2</v>
      </c>
      <c r="AC74">
        <v>3</v>
      </c>
      <c r="AD74" s="1">
        <v>4000000</v>
      </c>
      <c r="AE74" s="4">
        <v>9.1999999999999998E-2</v>
      </c>
      <c r="AG74" t="s">
        <v>59</v>
      </c>
      <c r="AH74" t="s">
        <v>60</v>
      </c>
      <c r="AI74" t="s">
        <v>804</v>
      </c>
      <c r="AJ74">
        <v>22.16</v>
      </c>
      <c r="AK74" s="6">
        <f t="shared" si="22"/>
        <v>3</v>
      </c>
      <c r="AL74" s="6">
        <f t="shared" si="23"/>
        <v>6</v>
      </c>
      <c r="AM74" s="6">
        <f t="shared" si="24"/>
        <v>2</v>
      </c>
      <c r="AN74" s="6">
        <f t="shared" si="25"/>
        <v>7</v>
      </c>
      <c r="AO74" s="6">
        <f t="shared" si="26"/>
        <v>2</v>
      </c>
      <c r="AP74" s="6">
        <f t="shared" si="27"/>
        <v>9</v>
      </c>
      <c r="AQ74" s="6">
        <f t="shared" si="28"/>
        <v>2</v>
      </c>
      <c r="AR74" s="6">
        <f t="shared" si="29"/>
        <v>5</v>
      </c>
      <c r="AS74" s="7">
        <f t="shared" si="30"/>
        <v>1500000</v>
      </c>
      <c r="AT74" s="7">
        <f t="shared" si="31"/>
        <v>510000</v>
      </c>
      <c r="AU74" s="7">
        <f t="shared" si="32"/>
        <v>1000000</v>
      </c>
      <c r="AV74" s="7">
        <f t="shared" si="33"/>
        <v>410000</v>
      </c>
      <c r="AW74" s="7">
        <f t="shared" si="34"/>
        <v>410000</v>
      </c>
      <c r="AX74" s="8">
        <f t="shared" si="35"/>
        <v>3.6585365853658538</v>
      </c>
      <c r="AY74" s="8">
        <f t="shared" si="36"/>
        <v>1.2439024390243902</v>
      </c>
      <c r="AZ74" s="8">
        <f t="shared" si="37"/>
        <v>2.4390243902439024</v>
      </c>
      <c r="BA74" s="8">
        <f t="shared" si="38"/>
        <v>1</v>
      </c>
    </row>
    <row r="75" spans="2:53" x14ac:dyDescent="0.2">
      <c r="B75" t="s">
        <v>143</v>
      </c>
      <c r="C75" t="s">
        <v>144</v>
      </c>
      <c r="D75">
        <v>1</v>
      </c>
      <c r="E75">
        <v>2</v>
      </c>
      <c r="F75" s="1">
        <v>25000</v>
      </c>
      <c r="G75" s="4">
        <v>2.7300000000000001E-2</v>
      </c>
      <c r="J75" t="s">
        <v>319</v>
      </c>
      <c r="K75" t="s">
        <v>320</v>
      </c>
      <c r="L75">
        <v>2</v>
      </c>
      <c r="M75">
        <v>3</v>
      </c>
      <c r="N75" s="1">
        <v>830000</v>
      </c>
      <c r="O75" s="4">
        <v>2.12E-2</v>
      </c>
      <c r="R75" t="s">
        <v>510</v>
      </c>
      <c r="S75" t="s">
        <v>511</v>
      </c>
      <c r="T75">
        <v>2</v>
      </c>
      <c r="U75">
        <v>4</v>
      </c>
      <c r="V75" s="1">
        <v>160000</v>
      </c>
      <c r="W75" s="4">
        <v>0.13</v>
      </c>
      <c r="Z75" t="s">
        <v>311</v>
      </c>
      <c r="AA75" t="s">
        <v>312</v>
      </c>
      <c r="AB75">
        <v>2</v>
      </c>
      <c r="AC75">
        <v>3</v>
      </c>
      <c r="AD75" s="1">
        <v>780000</v>
      </c>
      <c r="AE75" s="4">
        <v>1.7999999999999999E-2</v>
      </c>
      <c r="AG75" t="s">
        <v>230</v>
      </c>
      <c r="AI75" t="s">
        <v>805</v>
      </c>
      <c r="AJ75">
        <v>12.27</v>
      </c>
      <c r="AK75" s="6">
        <f t="shared" si="22"/>
        <v>1</v>
      </c>
      <c r="AL75" s="6">
        <f t="shared" si="23"/>
        <v>1</v>
      </c>
      <c r="AM75" s="6">
        <f t="shared" si="24"/>
        <v>3</v>
      </c>
      <c r="AN75" s="6">
        <f t="shared" si="25"/>
        <v>10</v>
      </c>
      <c r="AO75" s="6">
        <f t="shared" si="26"/>
        <v>1</v>
      </c>
      <c r="AP75" s="6">
        <f t="shared" si="27"/>
        <v>2</v>
      </c>
      <c r="AQ75" s="6">
        <f t="shared" si="28"/>
        <v>2</v>
      </c>
      <c r="AR75" s="6">
        <f t="shared" si="29"/>
        <v>12</v>
      </c>
      <c r="AS75" s="7">
        <f t="shared" si="30"/>
        <v>390000</v>
      </c>
      <c r="AT75" s="7">
        <f t="shared" si="31"/>
        <v>73000000</v>
      </c>
      <c r="AU75" s="7">
        <f t="shared" si="32"/>
        <v>390000</v>
      </c>
      <c r="AV75" s="7">
        <f t="shared" si="33"/>
        <v>64000000</v>
      </c>
      <c r="AW75" s="7">
        <f t="shared" si="34"/>
        <v>390000</v>
      </c>
      <c r="AX75" s="8">
        <f t="shared" si="35"/>
        <v>1</v>
      </c>
      <c r="AY75" s="8">
        <f t="shared" si="36"/>
        <v>187.17948717948718</v>
      </c>
      <c r="AZ75" s="8">
        <f t="shared" si="37"/>
        <v>1</v>
      </c>
      <c r="BA75" s="8">
        <f t="shared" si="38"/>
        <v>164.10256410256412</v>
      </c>
    </row>
    <row r="76" spans="2:53" x14ac:dyDescent="0.2">
      <c r="B76" t="s">
        <v>145</v>
      </c>
      <c r="C76" t="s">
        <v>146</v>
      </c>
      <c r="D76">
        <v>1</v>
      </c>
      <c r="E76">
        <v>2</v>
      </c>
      <c r="F76" s="1">
        <v>57000</v>
      </c>
      <c r="G76" s="4">
        <v>6.1699999999999998E-2</v>
      </c>
      <c r="J76" t="s">
        <v>321</v>
      </c>
      <c r="L76">
        <v>2</v>
      </c>
      <c r="M76">
        <v>3</v>
      </c>
      <c r="N76" s="1">
        <v>1400000</v>
      </c>
      <c r="O76" s="4">
        <v>3.5700000000000003E-2</v>
      </c>
      <c r="R76" t="s">
        <v>167</v>
      </c>
      <c r="T76">
        <v>2</v>
      </c>
      <c r="U76">
        <v>4</v>
      </c>
      <c r="V76" s="1">
        <v>170000</v>
      </c>
      <c r="W76" s="4">
        <v>0.14000000000000001</v>
      </c>
      <c r="Z76" t="s">
        <v>330</v>
      </c>
      <c r="AA76" t="s">
        <v>331</v>
      </c>
      <c r="AB76">
        <v>2</v>
      </c>
      <c r="AC76">
        <v>3</v>
      </c>
      <c r="AD76" s="1">
        <v>410000</v>
      </c>
      <c r="AE76" s="4">
        <v>9.4900000000000002E-3</v>
      </c>
      <c r="AG76" t="s">
        <v>117</v>
      </c>
      <c r="AH76" t="s">
        <v>118</v>
      </c>
      <c r="AI76" t="s">
        <v>806</v>
      </c>
      <c r="AJ76">
        <v>15.13</v>
      </c>
      <c r="AK76" s="6">
        <f t="shared" si="22"/>
        <v>1</v>
      </c>
      <c r="AL76" s="6">
        <f t="shared" si="23"/>
        <v>7</v>
      </c>
      <c r="AM76" s="6">
        <f t="shared" si="24"/>
        <v>1</v>
      </c>
      <c r="AN76" s="6">
        <f t="shared" si="25"/>
        <v>4</v>
      </c>
      <c r="AO76" s="6">
        <f t="shared" si="26"/>
        <v>3</v>
      </c>
      <c r="AP76" s="6">
        <f t="shared" si="27"/>
        <v>8</v>
      </c>
      <c r="AQ76" s="6">
        <f t="shared" si="28"/>
        <v>1</v>
      </c>
      <c r="AR76" s="6">
        <f t="shared" si="29"/>
        <v>6</v>
      </c>
      <c r="AS76" s="7">
        <f t="shared" si="30"/>
        <v>6300000</v>
      </c>
      <c r="AT76" s="7">
        <f t="shared" si="31"/>
        <v>1400000</v>
      </c>
      <c r="AU76" s="7">
        <f t="shared" si="32"/>
        <v>1200000</v>
      </c>
      <c r="AV76" s="7">
        <f t="shared" si="33"/>
        <v>1100000</v>
      </c>
      <c r="AW76" s="7">
        <f t="shared" si="34"/>
        <v>1100000</v>
      </c>
      <c r="AX76" s="8">
        <f t="shared" si="35"/>
        <v>5.7272727272727275</v>
      </c>
      <c r="AY76" s="8">
        <f t="shared" si="36"/>
        <v>1.2727272727272727</v>
      </c>
      <c r="AZ76" s="8">
        <f t="shared" si="37"/>
        <v>1.0909090909090908</v>
      </c>
      <c r="BA76" s="8">
        <f t="shared" si="38"/>
        <v>1</v>
      </c>
    </row>
    <row r="77" spans="2:53" x14ac:dyDescent="0.2">
      <c r="B77" t="s">
        <v>147</v>
      </c>
      <c r="C77" t="s">
        <v>148</v>
      </c>
      <c r="D77">
        <v>1</v>
      </c>
      <c r="E77">
        <v>2</v>
      </c>
      <c r="F77" s="1">
        <v>500000</v>
      </c>
      <c r="G77" s="4">
        <v>0.55000000000000004</v>
      </c>
      <c r="J77" t="s">
        <v>228</v>
      </c>
      <c r="K77" t="s">
        <v>229</v>
      </c>
      <c r="L77">
        <v>2</v>
      </c>
      <c r="M77">
        <v>3</v>
      </c>
      <c r="N77" s="1">
        <v>3800000</v>
      </c>
      <c r="O77" s="4">
        <v>9.7500000000000003E-2</v>
      </c>
      <c r="R77" t="s">
        <v>88</v>
      </c>
      <c r="T77">
        <v>2</v>
      </c>
      <c r="U77">
        <v>3</v>
      </c>
      <c r="V77" s="1">
        <v>320000</v>
      </c>
      <c r="W77" s="4">
        <v>0.25</v>
      </c>
      <c r="Z77" t="s">
        <v>313</v>
      </c>
      <c r="AA77" t="s">
        <v>314</v>
      </c>
      <c r="AB77">
        <v>2</v>
      </c>
      <c r="AC77">
        <v>3</v>
      </c>
      <c r="AD77" s="1">
        <v>1900000</v>
      </c>
      <c r="AE77" s="4">
        <v>4.3200000000000002E-2</v>
      </c>
      <c r="AG77" t="s">
        <v>55</v>
      </c>
      <c r="AH77" t="s">
        <v>56</v>
      </c>
      <c r="AI77" t="s">
        <v>807</v>
      </c>
      <c r="AJ77">
        <v>38.71</v>
      </c>
      <c r="AK77" s="6">
        <f t="shared" si="22"/>
        <v>3</v>
      </c>
      <c r="AL77" s="6">
        <f t="shared" si="23"/>
        <v>6</v>
      </c>
      <c r="AM77" s="6">
        <f t="shared" si="24"/>
        <v>2</v>
      </c>
      <c r="AN77" s="6">
        <f t="shared" si="25"/>
        <v>5</v>
      </c>
      <c r="AO77" s="6">
        <f t="shared" si="26"/>
        <v>3</v>
      </c>
      <c r="AP77" s="6">
        <f t="shared" si="27"/>
        <v>9</v>
      </c>
      <c r="AQ77" s="6">
        <f t="shared" si="28"/>
        <v>1</v>
      </c>
      <c r="AR77" s="6">
        <f t="shared" si="29"/>
        <v>3</v>
      </c>
      <c r="AS77" s="7">
        <f t="shared" si="30"/>
        <v>820000</v>
      </c>
      <c r="AT77" s="7">
        <f t="shared" si="31"/>
        <v>250000</v>
      </c>
      <c r="AU77" s="7">
        <f t="shared" si="32"/>
        <v>2300000</v>
      </c>
      <c r="AV77" s="7">
        <f t="shared" si="33"/>
        <v>56000</v>
      </c>
      <c r="AW77" s="7">
        <f t="shared" si="34"/>
        <v>56000</v>
      </c>
      <c r="AX77" s="8">
        <f t="shared" si="35"/>
        <v>14.642857142857142</v>
      </c>
      <c r="AY77" s="8">
        <f t="shared" si="36"/>
        <v>4.4642857142857144</v>
      </c>
      <c r="AZ77" s="8">
        <f t="shared" si="37"/>
        <v>41.071428571428569</v>
      </c>
      <c r="BA77" s="8">
        <f t="shared" si="38"/>
        <v>1</v>
      </c>
    </row>
    <row r="78" spans="2:53" x14ac:dyDescent="0.2">
      <c r="B78" t="s">
        <v>149</v>
      </c>
      <c r="C78" t="s">
        <v>150</v>
      </c>
      <c r="D78">
        <v>1</v>
      </c>
      <c r="E78">
        <v>2</v>
      </c>
      <c r="F78" s="1">
        <v>64000</v>
      </c>
      <c r="G78" s="4">
        <v>6.93E-2</v>
      </c>
      <c r="J78" t="s">
        <v>46</v>
      </c>
      <c r="K78" t="s">
        <v>47</v>
      </c>
      <c r="L78">
        <v>2</v>
      </c>
      <c r="M78">
        <v>3</v>
      </c>
      <c r="N78" s="1">
        <v>200000</v>
      </c>
      <c r="O78" s="4">
        <v>5.1799999999999997E-3</v>
      </c>
      <c r="R78" t="s">
        <v>512</v>
      </c>
      <c r="S78" t="s">
        <v>513</v>
      </c>
      <c r="T78">
        <v>2</v>
      </c>
      <c r="U78">
        <v>3</v>
      </c>
      <c r="V78" s="1">
        <v>83000</v>
      </c>
      <c r="W78" s="4">
        <v>6.6299999999999998E-2</v>
      </c>
      <c r="Z78" t="s">
        <v>430</v>
      </c>
      <c r="AA78" t="s">
        <v>431</v>
      </c>
      <c r="AB78">
        <v>2</v>
      </c>
      <c r="AC78">
        <v>3</v>
      </c>
      <c r="AD78" s="1">
        <v>220000</v>
      </c>
      <c r="AE78" s="4">
        <v>5.1399999999999996E-3</v>
      </c>
      <c r="AG78" t="s">
        <v>51</v>
      </c>
      <c r="AH78" t="s">
        <v>52</v>
      </c>
      <c r="AI78" t="s">
        <v>808</v>
      </c>
      <c r="AJ78">
        <v>59.76</v>
      </c>
      <c r="AK78" s="6">
        <f t="shared" si="22"/>
        <v>3</v>
      </c>
      <c r="AL78" s="6">
        <f t="shared" si="23"/>
        <v>8</v>
      </c>
      <c r="AM78" s="6">
        <f t="shared" si="24"/>
        <v>1</v>
      </c>
      <c r="AN78" s="6">
        <f t="shared" si="25"/>
        <v>4</v>
      </c>
      <c r="AO78" s="6">
        <f t="shared" si="26"/>
        <v>1</v>
      </c>
      <c r="AP78" s="6">
        <f t="shared" si="27"/>
        <v>2</v>
      </c>
      <c r="AQ78" s="6">
        <f t="shared" si="28"/>
        <v>2</v>
      </c>
      <c r="AR78" s="6">
        <f t="shared" si="29"/>
        <v>5</v>
      </c>
      <c r="AS78" s="7">
        <f t="shared" si="30"/>
        <v>970000</v>
      </c>
      <c r="AT78" s="7">
        <f t="shared" si="31"/>
        <v>370000</v>
      </c>
      <c r="AU78" s="7">
        <f t="shared" si="32"/>
        <v>500000</v>
      </c>
      <c r="AV78" s="7">
        <f t="shared" si="33"/>
        <v>220000</v>
      </c>
      <c r="AW78" s="7">
        <f t="shared" si="34"/>
        <v>220000</v>
      </c>
      <c r="AX78" s="8">
        <f t="shared" si="35"/>
        <v>4.4090909090909092</v>
      </c>
      <c r="AY78" s="8">
        <f t="shared" si="36"/>
        <v>1.6818181818181819</v>
      </c>
      <c r="AZ78" s="8">
        <f t="shared" si="37"/>
        <v>2.2727272727272729</v>
      </c>
      <c r="BA78" s="8">
        <f t="shared" si="38"/>
        <v>1</v>
      </c>
    </row>
    <row r="79" spans="2:53" x14ac:dyDescent="0.2">
      <c r="B79" t="s">
        <v>151</v>
      </c>
      <c r="C79" t="s">
        <v>152</v>
      </c>
      <c r="D79">
        <v>1</v>
      </c>
      <c r="E79">
        <v>2</v>
      </c>
      <c r="F79" s="1">
        <v>290000</v>
      </c>
      <c r="G79" s="4">
        <v>0.32</v>
      </c>
      <c r="J79" t="s">
        <v>322</v>
      </c>
      <c r="K79" t="s">
        <v>323</v>
      </c>
      <c r="L79">
        <v>2</v>
      </c>
      <c r="M79">
        <v>3</v>
      </c>
      <c r="N79" s="1">
        <v>5800000</v>
      </c>
      <c r="O79" s="4">
        <v>0.15</v>
      </c>
      <c r="R79" t="s">
        <v>87</v>
      </c>
      <c r="S79" t="s">
        <v>41</v>
      </c>
      <c r="T79">
        <v>2</v>
      </c>
      <c r="U79">
        <v>3</v>
      </c>
      <c r="V79" s="1">
        <v>1100000</v>
      </c>
      <c r="W79" s="4">
        <v>0.84</v>
      </c>
      <c r="Z79" t="s">
        <v>199</v>
      </c>
      <c r="AB79">
        <v>2</v>
      </c>
      <c r="AC79">
        <v>3</v>
      </c>
      <c r="AD79" s="1">
        <v>1200000</v>
      </c>
      <c r="AE79" s="4">
        <v>2.8000000000000001E-2</v>
      </c>
      <c r="AG79" t="s">
        <v>271</v>
      </c>
      <c r="AI79" t="s">
        <v>809</v>
      </c>
      <c r="AJ79">
        <v>12.49</v>
      </c>
      <c r="AK79" s="6">
        <f t="shared" si="22"/>
        <v>0</v>
      </c>
      <c r="AL79" s="6">
        <f t="shared" si="23"/>
        <v>0</v>
      </c>
      <c r="AM79" s="6">
        <f t="shared" si="24"/>
        <v>3</v>
      </c>
      <c r="AN79" s="6">
        <f t="shared" si="25"/>
        <v>9</v>
      </c>
      <c r="AO79" s="6">
        <f t="shared" si="26"/>
        <v>0</v>
      </c>
      <c r="AP79" s="6">
        <f t="shared" si="27"/>
        <v>0</v>
      </c>
      <c r="AQ79" s="6">
        <f t="shared" si="28"/>
        <v>3</v>
      </c>
      <c r="AR79" s="6">
        <f t="shared" si="29"/>
        <v>8</v>
      </c>
      <c r="AS79" s="7" t="str">
        <f t="shared" si="30"/>
        <v>NF</v>
      </c>
      <c r="AT79" s="7">
        <f t="shared" si="31"/>
        <v>5600000</v>
      </c>
      <c r="AU79" s="7" t="str">
        <f t="shared" si="32"/>
        <v>NF</v>
      </c>
      <c r="AV79" s="7">
        <f t="shared" si="33"/>
        <v>4000000</v>
      </c>
      <c r="AW79" s="7">
        <f t="shared" si="34"/>
        <v>4000000</v>
      </c>
      <c r="AX79" s="8">
        <f t="shared" si="35"/>
        <v>0</v>
      </c>
      <c r="AY79" s="8">
        <f t="shared" si="36"/>
        <v>1.4</v>
      </c>
      <c r="AZ79" s="8">
        <f t="shared" si="37"/>
        <v>0</v>
      </c>
      <c r="BA79" s="8">
        <f t="shared" si="38"/>
        <v>1</v>
      </c>
    </row>
    <row r="80" spans="2:53" x14ac:dyDescent="0.2">
      <c r="B80" t="s">
        <v>153</v>
      </c>
      <c r="C80" t="s">
        <v>154</v>
      </c>
      <c r="D80">
        <v>1</v>
      </c>
      <c r="E80">
        <v>2</v>
      </c>
      <c r="F80" s="1">
        <v>240000</v>
      </c>
      <c r="G80" s="4">
        <v>0.26</v>
      </c>
      <c r="J80" t="s">
        <v>324</v>
      </c>
      <c r="K80" t="s">
        <v>325</v>
      </c>
      <c r="L80">
        <v>2</v>
      </c>
      <c r="M80">
        <v>3</v>
      </c>
      <c r="N80" s="1">
        <v>1100000</v>
      </c>
      <c r="O80" s="4">
        <v>2.8000000000000001E-2</v>
      </c>
      <c r="R80" t="s">
        <v>514</v>
      </c>
      <c r="S80" t="s">
        <v>515</v>
      </c>
      <c r="T80">
        <v>2</v>
      </c>
      <c r="U80">
        <v>3</v>
      </c>
      <c r="V80" s="1">
        <v>60000</v>
      </c>
      <c r="W80" s="4">
        <v>4.7600000000000003E-2</v>
      </c>
      <c r="Z80" t="s">
        <v>324</v>
      </c>
      <c r="AA80" t="s">
        <v>325</v>
      </c>
      <c r="AB80">
        <v>2</v>
      </c>
      <c r="AC80">
        <v>3</v>
      </c>
      <c r="AD80" s="1">
        <v>1200000</v>
      </c>
      <c r="AE80" s="4">
        <v>2.7699999999999999E-2</v>
      </c>
      <c r="AG80" t="s">
        <v>49</v>
      </c>
      <c r="AH80" t="s">
        <v>50</v>
      </c>
      <c r="AI80" t="s">
        <v>810</v>
      </c>
      <c r="AJ80">
        <v>37.380000000000003</v>
      </c>
      <c r="AK80" s="6">
        <f t="shared" si="22"/>
        <v>3</v>
      </c>
      <c r="AL80" s="6">
        <f t="shared" si="23"/>
        <v>9</v>
      </c>
      <c r="AM80" s="6">
        <f t="shared" si="24"/>
        <v>1</v>
      </c>
      <c r="AN80" s="6">
        <f t="shared" si="25"/>
        <v>2</v>
      </c>
      <c r="AO80" s="6">
        <f t="shared" si="26"/>
        <v>2</v>
      </c>
      <c r="AP80" s="6">
        <f t="shared" si="27"/>
        <v>2</v>
      </c>
      <c r="AQ80" s="6">
        <f t="shared" si="28"/>
        <v>1</v>
      </c>
      <c r="AR80" s="6">
        <f t="shared" si="29"/>
        <v>1</v>
      </c>
      <c r="AS80" s="7">
        <f t="shared" si="30"/>
        <v>1200000</v>
      </c>
      <c r="AT80" s="7">
        <f t="shared" si="31"/>
        <v>250000</v>
      </c>
      <c r="AU80" s="7">
        <f t="shared" si="32"/>
        <v>130000</v>
      </c>
      <c r="AV80" s="7">
        <f t="shared" si="33"/>
        <v>87000</v>
      </c>
      <c r="AW80" s="7">
        <f t="shared" si="34"/>
        <v>87000</v>
      </c>
      <c r="AX80" s="8">
        <f t="shared" si="35"/>
        <v>13.793103448275861</v>
      </c>
      <c r="AY80" s="8">
        <f t="shared" si="36"/>
        <v>2.8735632183908044</v>
      </c>
      <c r="AZ80" s="8">
        <f t="shared" si="37"/>
        <v>1.4942528735632183</v>
      </c>
      <c r="BA80" s="8">
        <f t="shared" si="38"/>
        <v>1</v>
      </c>
    </row>
    <row r="81" spans="2:53" x14ac:dyDescent="0.2">
      <c r="B81" t="s">
        <v>155</v>
      </c>
      <c r="C81" t="s">
        <v>156</v>
      </c>
      <c r="D81">
        <v>1</v>
      </c>
      <c r="E81">
        <v>2</v>
      </c>
      <c r="F81" s="1">
        <v>46000</v>
      </c>
      <c r="G81" s="4">
        <v>4.9500000000000002E-2</v>
      </c>
      <c r="J81" t="s">
        <v>326</v>
      </c>
      <c r="K81" t="s">
        <v>327</v>
      </c>
      <c r="L81">
        <v>2</v>
      </c>
      <c r="M81">
        <v>3</v>
      </c>
      <c r="N81" s="1">
        <v>720000</v>
      </c>
      <c r="O81" s="4">
        <v>1.84E-2</v>
      </c>
      <c r="R81" t="s">
        <v>145</v>
      </c>
      <c r="S81" t="s">
        <v>146</v>
      </c>
      <c r="T81">
        <v>2</v>
      </c>
      <c r="U81">
        <v>3</v>
      </c>
      <c r="V81" s="1">
        <v>69000</v>
      </c>
      <c r="W81" s="4">
        <v>5.4699999999999999E-2</v>
      </c>
      <c r="Z81" t="s">
        <v>321</v>
      </c>
      <c r="AB81">
        <v>2</v>
      </c>
      <c r="AC81">
        <v>3</v>
      </c>
      <c r="AD81" s="1">
        <v>1100000</v>
      </c>
      <c r="AE81" s="4">
        <v>2.58E-2</v>
      </c>
      <c r="AG81" t="s">
        <v>57</v>
      </c>
      <c r="AH81" t="s">
        <v>58</v>
      </c>
      <c r="AI81" t="s">
        <v>811</v>
      </c>
      <c r="AJ81">
        <v>34.18</v>
      </c>
      <c r="AK81" s="6">
        <f t="shared" si="22"/>
        <v>3</v>
      </c>
      <c r="AL81" s="6">
        <f t="shared" si="23"/>
        <v>6</v>
      </c>
      <c r="AM81" s="6">
        <f t="shared" si="24"/>
        <v>2</v>
      </c>
      <c r="AN81" s="6">
        <f t="shared" si="25"/>
        <v>2</v>
      </c>
      <c r="AO81" s="6">
        <f t="shared" si="26"/>
        <v>2</v>
      </c>
      <c r="AP81" s="6">
        <f t="shared" si="27"/>
        <v>3</v>
      </c>
      <c r="AQ81" s="6">
        <f t="shared" si="28"/>
        <v>2</v>
      </c>
      <c r="AR81" s="6">
        <f t="shared" si="29"/>
        <v>3</v>
      </c>
      <c r="AS81" s="7">
        <f t="shared" si="30"/>
        <v>170000</v>
      </c>
      <c r="AT81" s="7">
        <f t="shared" si="31"/>
        <v>27000</v>
      </c>
      <c r="AU81" s="7">
        <f t="shared" si="32"/>
        <v>55000</v>
      </c>
      <c r="AV81" s="7">
        <f t="shared" si="33"/>
        <v>48000</v>
      </c>
      <c r="AW81" s="7">
        <f t="shared" si="34"/>
        <v>27000</v>
      </c>
      <c r="AX81" s="8">
        <f t="shared" si="35"/>
        <v>6.2962962962962967</v>
      </c>
      <c r="AY81" s="8">
        <f t="shared" si="36"/>
        <v>1</v>
      </c>
      <c r="AZ81" s="8">
        <f t="shared" si="37"/>
        <v>2.0370370370370372</v>
      </c>
      <c r="BA81" s="8">
        <f t="shared" si="38"/>
        <v>1.7777777777777777</v>
      </c>
    </row>
    <row r="82" spans="2:53" x14ac:dyDescent="0.2">
      <c r="B82" t="s">
        <v>157</v>
      </c>
      <c r="C82" t="s">
        <v>158</v>
      </c>
      <c r="D82">
        <v>1</v>
      </c>
      <c r="E82">
        <v>2</v>
      </c>
      <c r="F82" s="1">
        <v>92000</v>
      </c>
      <c r="G82" s="4">
        <v>0.1</v>
      </c>
      <c r="J82" t="s">
        <v>165</v>
      </c>
      <c r="K82" t="s">
        <v>166</v>
      </c>
      <c r="L82">
        <v>2</v>
      </c>
      <c r="M82">
        <v>3</v>
      </c>
      <c r="N82" s="1">
        <v>130000</v>
      </c>
      <c r="O82" s="4">
        <v>3.3500000000000001E-3</v>
      </c>
      <c r="R82" t="s">
        <v>137</v>
      </c>
      <c r="S82" t="s">
        <v>138</v>
      </c>
      <c r="T82">
        <v>2</v>
      </c>
      <c r="U82">
        <v>3</v>
      </c>
      <c r="V82" s="1">
        <v>120000</v>
      </c>
      <c r="W82" s="4">
        <v>9.8100000000000007E-2</v>
      </c>
      <c r="Z82" t="s">
        <v>442</v>
      </c>
      <c r="AA82" t="s">
        <v>443</v>
      </c>
      <c r="AB82">
        <v>2</v>
      </c>
      <c r="AC82">
        <v>3</v>
      </c>
      <c r="AD82" s="1">
        <v>380000</v>
      </c>
      <c r="AE82" s="4">
        <v>8.7600000000000004E-3</v>
      </c>
      <c r="AG82" t="s">
        <v>83</v>
      </c>
      <c r="AH82" t="s">
        <v>84</v>
      </c>
      <c r="AI82" t="s">
        <v>812</v>
      </c>
      <c r="AJ82">
        <v>27.75</v>
      </c>
      <c r="AK82" s="6">
        <f t="shared" si="22"/>
        <v>2</v>
      </c>
      <c r="AL82" s="6">
        <f t="shared" si="23"/>
        <v>4</v>
      </c>
      <c r="AM82" s="6">
        <f t="shared" si="24"/>
        <v>0</v>
      </c>
      <c r="AN82" s="6">
        <f t="shared" si="25"/>
        <v>0</v>
      </c>
      <c r="AO82" s="6">
        <f t="shared" si="26"/>
        <v>3</v>
      </c>
      <c r="AP82" s="6">
        <f t="shared" si="27"/>
        <v>8</v>
      </c>
      <c r="AQ82" s="6">
        <f t="shared" si="28"/>
        <v>1</v>
      </c>
      <c r="AR82" s="6">
        <f t="shared" si="29"/>
        <v>1</v>
      </c>
      <c r="AS82" s="7">
        <f t="shared" si="30"/>
        <v>330000</v>
      </c>
      <c r="AT82" s="7" t="str">
        <f t="shared" si="31"/>
        <v>NF</v>
      </c>
      <c r="AU82" s="7">
        <f t="shared" si="32"/>
        <v>1200000</v>
      </c>
      <c r="AV82" s="7">
        <f t="shared" si="33"/>
        <v>26000</v>
      </c>
      <c r="AW82" s="7">
        <f t="shared" si="34"/>
        <v>26000</v>
      </c>
      <c r="AX82" s="8">
        <f t="shared" si="35"/>
        <v>12.692307692307692</v>
      </c>
      <c r="AY82" s="8">
        <f t="shared" si="36"/>
        <v>0</v>
      </c>
      <c r="AZ82" s="8">
        <f t="shared" si="37"/>
        <v>46.153846153846153</v>
      </c>
      <c r="BA82" s="8">
        <f t="shared" si="38"/>
        <v>1</v>
      </c>
    </row>
    <row r="83" spans="2:53" x14ac:dyDescent="0.2">
      <c r="B83" t="s">
        <v>159</v>
      </c>
      <c r="C83" t="s">
        <v>160</v>
      </c>
      <c r="D83">
        <v>1</v>
      </c>
      <c r="E83">
        <v>2</v>
      </c>
      <c r="F83" s="1">
        <v>58000</v>
      </c>
      <c r="G83" s="4">
        <v>6.3200000000000006E-2</v>
      </c>
      <c r="J83" t="s">
        <v>328</v>
      </c>
      <c r="K83" t="s">
        <v>329</v>
      </c>
      <c r="L83">
        <v>2</v>
      </c>
      <c r="M83">
        <v>3</v>
      </c>
      <c r="N83" s="1">
        <v>4500000</v>
      </c>
      <c r="O83" s="4">
        <v>0.11</v>
      </c>
      <c r="R83" t="s">
        <v>206</v>
      </c>
      <c r="S83" t="s">
        <v>207</v>
      </c>
      <c r="T83">
        <v>2</v>
      </c>
      <c r="U83">
        <v>3</v>
      </c>
      <c r="V83" s="1">
        <v>98000</v>
      </c>
      <c r="W83" s="4">
        <v>7.7700000000000005E-2</v>
      </c>
      <c r="Z83" t="s">
        <v>89</v>
      </c>
      <c r="AA83" t="s">
        <v>90</v>
      </c>
      <c r="AB83">
        <v>2</v>
      </c>
      <c r="AC83">
        <v>3</v>
      </c>
      <c r="AD83" s="1">
        <v>51000</v>
      </c>
      <c r="AE83" s="4">
        <v>1.1900000000000001E-3</v>
      </c>
      <c r="AG83" t="s">
        <v>272</v>
      </c>
      <c r="AI83" t="s">
        <v>813</v>
      </c>
      <c r="AJ83">
        <v>12.02</v>
      </c>
      <c r="AK83" s="6">
        <f t="shared" si="22"/>
        <v>0</v>
      </c>
      <c r="AL83" s="6">
        <f t="shared" si="23"/>
        <v>0</v>
      </c>
      <c r="AM83" s="6">
        <f t="shared" si="24"/>
        <v>3</v>
      </c>
      <c r="AN83" s="6">
        <f t="shared" si="25"/>
        <v>6</v>
      </c>
      <c r="AO83" s="6">
        <f t="shared" si="26"/>
        <v>0</v>
      </c>
      <c r="AP83" s="6">
        <f t="shared" si="27"/>
        <v>0</v>
      </c>
      <c r="AQ83" s="6">
        <f t="shared" si="28"/>
        <v>2</v>
      </c>
      <c r="AR83" s="6">
        <f t="shared" si="29"/>
        <v>7</v>
      </c>
      <c r="AS83" s="7" t="str">
        <f t="shared" si="30"/>
        <v>NF</v>
      </c>
      <c r="AT83" s="7">
        <f t="shared" si="31"/>
        <v>5300000</v>
      </c>
      <c r="AU83" s="7" t="str">
        <f t="shared" si="32"/>
        <v>NF</v>
      </c>
      <c r="AV83" s="7">
        <f t="shared" si="33"/>
        <v>7400000</v>
      </c>
      <c r="AW83" s="7">
        <f t="shared" si="34"/>
        <v>5300000</v>
      </c>
      <c r="AX83" s="8">
        <f t="shared" si="35"/>
        <v>0</v>
      </c>
      <c r="AY83" s="8">
        <f t="shared" si="36"/>
        <v>1</v>
      </c>
      <c r="AZ83" s="8">
        <f t="shared" si="37"/>
        <v>0</v>
      </c>
      <c r="BA83" s="8">
        <f t="shared" si="38"/>
        <v>1.3962264150943395</v>
      </c>
    </row>
    <row r="84" spans="2:53" x14ac:dyDescent="0.2">
      <c r="B84" t="s">
        <v>161</v>
      </c>
      <c r="C84" t="s">
        <v>162</v>
      </c>
      <c r="D84">
        <v>1</v>
      </c>
      <c r="E84">
        <v>2</v>
      </c>
      <c r="F84" s="1">
        <v>57000</v>
      </c>
      <c r="G84" s="4">
        <v>6.2300000000000001E-2</v>
      </c>
      <c r="J84" t="s">
        <v>330</v>
      </c>
      <c r="K84" t="s">
        <v>331</v>
      </c>
      <c r="L84">
        <v>2</v>
      </c>
      <c r="M84">
        <v>2</v>
      </c>
      <c r="N84" s="1">
        <v>390000</v>
      </c>
      <c r="O84" s="4">
        <v>9.8899999999999995E-3</v>
      </c>
      <c r="R84" t="s">
        <v>57</v>
      </c>
      <c r="S84" t="s">
        <v>58</v>
      </c>
      <c r="T84">
        <v>2</v>
      </c>
      <c r="U84">
        <v>3</v>
      </c>
      <c r="V84" s="1">
        <v>55000</v>
      </c>
      <c r="W84" s="4">
        <v>4.3499999999999997E-2</v>
      </c>
      <c r="Z84" t="s">
        <v>326</v>
      </c>
      <c r="AA84" t="s">
        <v>327</v>
      </c>
      <c r="AB84">
        <v>2</v>
      </c>
      <c r="AC84">
        <v>3</v>
      </c>
      <c r="AD84" s="1">
        <v>720000</v>
      </c>
      <c r="AE84" s="4">
        <v>1.66E-2</v>
      </c>
      <c r="AG84" t="s">
        <v>69</v>
      </c>
      <c r="AH84" t="s">
        <v>70</v>
      </c>
      <c r="AI84" t="s">
        <v>814</v>
      </c>
      <c r="AJ84">
        <v>14.13</v>
      </c>
      <c r="AK84" s="6">
        <f t="shared" si="22"/>
        <v>3</v>
      </c>
      <c r="AL84" s="6">
        <f t="shared" si="23"/>
        <v>4</v>
      </c>
      <c r="AM84" s="6">
        <f t="shared" si="24"/>
        <v>2</v>
      </c>
      <c r="AN84" s="6">
        <f t="shared" si="25"/>
        <v>2</v>
      </c>
      <c r="AO84" s="6">
        <f t="shared" si="26"/>
        <v>3</v>
      </c>
      <c r="AP84" s="6">
        <f t="shared" si="27"/>
        <v>6</v>
      </c>
      <c r="AQ84" s="6">
        <f t="shared" si="28"/>
        <v>0</v>
      </c>
      <c r="AR84" s="6">
        <f t="shared" si="29"/>
        <v>0</v>
      </c>
      <c r="AS84" s="7">
        <f t="shared" si="30"/>
        <v>510000</v>
      </c>
      <c r="AT84" s="7">
        <f t="shared" si="31"/>
        <v>300000</v>
      </c>
      <c r="AU84" s="7">
        <f t="shared" si="32"/>
        <v>920000</v>
      </c>
      <c r="AV84" s="7" t="str">
        <f t="shared" si="33"/>
        <v>NF</v>
      </c>
      <c r="AW84" s="7">
        <f t="shared" si="34"/>
        <v>300000</v>
      </c>
      <c r="AX84" s="8">
        <f t="shared" si="35"/>
        <v>1.7</v>
      </c>
      <c r="AY84" s="8">
        <f t="shared" si="36"/>
        <v>1</v>
      </c>
      <c r="AZ84" s="8">
        <f t="shared" si="37"/>
        <v>3.0666666666666669</v>
      </c>
      <c r="BA84" s="8">
        <f t="shared" si="38"/>
        <v>0</v>
      </c>
    </row>
    <row r="85" spans="2:53" x14ac:dyDescent="0.2">
      <c r="B85" t="s">
        <v>163</v>
      </c>
      <c r="C85" t="s">
        <v>164</v>
      </c>
      <c r="D85">
        <v>1</v>
      </c>
      <c r="E85">
        <v>2</v>
      </c>
      <c r="F85" s="1">
        <v>66000</v>
      </c>
      <c r="G85" s="4">
        <v>7.1499999999999994E-2</v>
      </c>
      <c r="J85" t="s">
        <v>332</v>
      </c>
      <c r="K85" t="s">
        <v>333</v>
      </c>
      <c r="L85">
        <v>2</v>
      </c>
      <c r="M85">
        <v>2</v>
      </c>
      <c r="N85" s="1">
        <v>1900000</v>
      </c>
      <c r="O85" s="4">
        <v>4.7600000000000003E-2</v>
      </c>
      <c r="R85" t="s">
        <v>291</v>
      </c>
      <c r="S85" t="s">
        <v>292</v>
      </c>
      <c r="T85">
        <v>2</v>
      </c>
      <c r="U85">
        <v>3</v>
      </c>
      <c r="V85" s="1">
        <v>180000</v>
      </c>
      <c r="W85" s="4">
        <v>0.14000000000000001</v>
      </c>
      <c r="Z85" t="s">
        <v>265</v>
      </c>
      <c r="AA85" t="s">
        <v>266</v>
      </c>
      <c r="AB85">
        <v>2</v>
      </c>
      <c r="AC85">
        <v>3</v>
      </c>
      <c r="AD85" s="1">
        <v>310000</v>
      </c>
      <c r="AE85" s="4">
        <v>7.1300000000000001E-3</v>
      </c>
      <c r="AG85" t="s">
        <v>99</v>
      </c>
      <c r="AI85" t="s">
        <v>815</v>
      </c>
      <c r="AJ85">
        <v>11.81</v>
      </c>
      <c r="AK85" s="6">
        <f t="shared" si="22"/>
        <v>2</v>
      </c>
      <c r="AL85" s="6">
        <f t="shared" si="23"/>
        <v>2</v>
      </c>
      <c r="AM85" s="6">
        <f t="shared" si="24"/>
        <v>3</v>
      </c>
      <c r="AN85" s="6">
        <f t="shared" si="25"/>
        <v>6</v>
      </c>
      <c r="AO85" s="6">
        <f t="shared" si="26"/>
        <v>0</v>
      </c>
      <c r="AP85" s="6">
        <f t="shared" si="27"/>
        <v>0</v>
      </c>
      <c r="AQ85" s="6">
        <f t="shared" si="28"/>
        <v>2</v>
      </c>
      <c r="AR85" s="6">
        <f t="shared" si="29"/>
        <v>3</v>
      </c>
      <c r="AS85" s="7">
        <f t="shared" si="30"/>
        <v>140000</v>
      </c>
      <c r="AT85" s="7">
        <f t="shared" si="31"/>
        <v>8400000</v>
      </c>
      <c r="AU85" s="7" t="str">
        <f t="shared" si="32"/>
        <v>NF</v>
      </c>
      <c r="AV85" s="7">
        <f t="shared" si="33"/>
        <v>4000000</v>
      </c>
      <c r="AW85" s="7">
        <f t="shared" si="34"/>
        <v>140000</v>
      </c>
      <c r="AX85" s="8">
        <f t="shared" si="35"/>
        <v>1</v>
      </c>
      <c r="AY85" s="8">
        <f t="shared" si="36"/>
        <v>60</v>
      </c>
      <c r="AZ85" s="8">
        <f t="shared" si="37"/>
        <v>0</v>
      </c>
      <c r="BA85" s="8">
        <f t="shared" si="38"/>
        <v>28.571428571428573</v>
      </c>
    </row>
    <row r="86" spans="2:53" x14ac:dyDescent="0.2">
      <c r="B86" t="s">
        <v>165</v>
      </c>
      <c r="C86" t="s">
        <v>166</v>
      </c>
      <c r="D86">
        <v>1</v>
      </c>
      <c r="E86">
        <v>2</v>
      </c>
      <c r="F86" s="1">
        <v>110000</v>
      </c>
      <c r="G86" s="4">
        <v>0.12</v>
      </c>
      <c r="J86" t="s">
        <v>334</v>
      </c>
      <c r="K86" t="s">
        <v>335</v>
      </c>
      <c r="L86">
        <v>2</v>
      </c>
      <c r="M86">
        <v>2</v>
      </c>
      <c r="N86" s="1">
        <v>93000</v>
      </c>
      <c r="O86" s="4">
        <v>2.3800000000000002E-3</v>
      </c>
      <c r="R86" t="s">
        <v>516</v>
      </c>
      <c r="S86" t="s">
        <v>517</v>
      </c>
      <c r="T86">
        <v>2</v>
      </c>
      <c r="U86">
        <v>3</v>
      </c>
      <c r="V86" s="1">
        <v>160000</v>
      </c>
      <c r="W86" s="4">
        <v>0.12</v>
      </c>
      <c r="Z86" t="s">
        <v>57</v>
      </c>
      <c r="AA86" t="s">
        <v>58</v>
      </c>
      <c r="AB86">
        <v>2</v>
      </c>
      <c r="AC86">
        <v>3</v>
      </c>
      <c r="AD86" s="1">
        <v>48000</v>
      </c>
      <c r="AE86" s="4">
        <v>1.1100000000000001E-3</v>
      </c>
      <c r="AG86" t="s">
        <v>75</v>
      </c>
      <c r="AH86" t="s">
        <v>76</v>
      </c>
      <c r="AI86" t="s">
        <v>816</v>
      </c>
      <c r="AJ86">
        <v>70.83</v>
      </c>
      <c r="AK86" s="6">
        <f t="shared" si="22"/>
        <v>2</v>
      </c>
      <c r="AL86" s="6">
        <f t="shared" si="23"/>
        <v>5</v>
      </c>
      <c r="AM86" s="6">
        <f t="shared" si="24"/>
        <v>0</v>
      </c>
      <c r="AN86" s="6">
        <f t="shared" si="25"/>
        <v>0</v>
      </c>
      <c r="AO86" s="6">
        <f t="shared" si="26"/>
        <v>3</v>
      </c>
      <c r="AP86" s="6">
        <f t="shared" si="27"/>
        <v>6</v>
      </c>
      <c r="AQ86" s="6">
        <f t="shared" si="28"/>
        <v>0</v>
      </c>
      <c r="AR86" s="6">
        <f t="shared" si="29"/>
        <v>0</v>
      </c>
      <c r="AS86" s="7">
        <f t="shared" si="30"/>
        <v>250000</v>
      </c>
      <c r="AT86" s="7" t="str">
        <f t="shared" si="31"/>
        <v>NF</v>
      </c>
      <c r="AU86" s="7">
        <f t="shared" si="32"/>
        <v>290000</v>
      </c>
      <c r="AV86" s="7" t="str">
        <f t="shared" si="33"/>
        <v>NF</v>
      </c>
      <c r="AW86" s="7">
        <f t="shared" si="34"/>
        <v>250000</v>
      </c>
      <c r="AX86" s="8">
        <f t="shared" si="35"/>
        <v>1</v>
      </c>
      <c r="AY86" s="8">
        <f t="shared" si="36"/>
        <v>0</v>
      </c>
      <c r="AZ86" s="8">
        <f t="shared" si="37"/>
        <v>1.1599999999999999</v>
      </c>
      <c r="BA86" s="8">
        <f t="shared" si="38"/>
        <v>0</v>
      </c>
    </row>
    <row r="87" spans="2:53" x14ac:dyDescent="0.2">
      <c r="B87" t="s">
        <v>167</v>
      </c>
      <c r="D87">
        <v>1</v>
      </c>
      <c r="E87">
        <v>2</v>
      </c>
      <c r="F87" s="1">
        <v>74000</v>
      </c>
      <c r="G87" s="4">
        <v>8.0600000000000005E-2</v>
      </c>
      <c r="J87" t="s">
        <v>336</v>
      </c>
      <c r="K87" t="s">
        <v>337</v>
      </c>
      <c r="L87">
        <v>2</v>
      </c>
      <c r="M87">
        <v>2</v>
      </c>
      <c r="N87" s="1">
        <v>250000</v>
      </c>
      <c r="O87" s="4">
        <v>6.4200000000000004E-3</v>
      </c>
      <c r="R87" t="s">
        <v>226</v>
      </c>
      <c r="S87" t="s">
        <v>227</v>
      </c>
      <c r="T87">
        <v>2</v>
      </c>
      <c r="U87">
        <v>3</v>
      </c>
      <c r="V87" s="1">
        <v>120000</v>
      </c>
      <c r="W87" s="4">
        <v>9.4200000000000006E-2</v>
      </c>
      <c r="Z87" t="s">
        <v>338</v>
      </c>
      <c r="AA87" t="s">
        <v>339</v>
      </c>
      <c r="AB87">
        <v>2</v>
      </c>
      <c r="AC87">
        <v>2</v>
      </c>
      <c r="AD87" s="1">
        <v>230000</v>
      </c>
      <c r="AE87" s="4">
        <v>5.2700000000000004E-3</v>
      </c>
      <c r="AG87" t="s">
        <v>193</v>
      </c>
      <c r="AH87" t="s">
        <v>194</v>
      </c>
      <c r="AI87" t="s">
        <v>817</v>
      </c>
      <c r="AJ87">
        <v>13.64</v>
      </c>
      <c r="AK87" s="6">
        <f t="shared" si="22"/>
        <v>1</v>
      </c>
      <c r="AL87" s="6">
        <f t="shared" si="23"/>
        <v>1</v>
      </c>
      <c r="AM87" s="6">
        <f t="shared" si="24"/>
        <v>3</v>
      </c>
      <c r="AN87" s="6">
        <f t="shared" si="25"/>
        <v>4</v>
      </c>
      <c r="AO87" s="6">
        <f t="shared" si="26"/>
        <v>0</v>
      </c>
      <c r="AP87" s="6">
        <f t="shared" si="27"/>
        <v>0</v>
      </c>
      <c r="AQ87" s="6">
        <f t="shared" si="28"/>
        <v>2</v>
      </c>
      <c r="AR87" s="6">
        <f t="shared" si="29"/>
        <v>5</v>
      </c>
      <c r="AS87" s="7">
        <f t="shared" si="30"/>
        <v>50000</v>
      </c>
      <c r="AT87" s="7">
        <f t="shared" si="31"/>
        <v>720000</v>
      </c>
      <c r="AU87" s="7" t="str">
        <f t="shared" si="32"/>
        <v>NF</v>
      </c>
      <c r="AV87" s="7">
        <f t="shared" si="33"/>
        <v>710000</v>
      </c>
      <c r="AW87" s="7">
        <f t="shared" si="34"/>
        <v>50000</v>
      </c>
      <c r="AX87" s="8">
        <f t="shared" si="35"/>
        <v>1</v>
      </c>
      <c r="AY87" s="8">
        <f t="shared" si="36"/>
        <v>14.4</v>
      </c>
      <c r="AZ87" s="8">
        <f t="shared" si="37"/>
        <v>0</v>
      </c>
      <c r="BA87" s="8">
        <f t="shared" si="38"/>
        <v>14.2</v>
      </c>
    </row>
    <row r="88" spans="2:53" x14ac:dyDescent="0.2">
      <c r="B88" t="s">
        <v>168</v>
      </c>
      <c r="C88" t="s">
        <v>169</v>
      </c>
      <c r="D88">
        <v>1</v>
      </c>
      <c r="E88">
        <v>2</v>
      </c>
      <c r="F88" s="1">
        <v>43000</v>
      </c>
      <c r="G88" s="4">
        <v>4.6699999999999998E-2</v>
      </c>
      <c r="J88" t="s">
        <v>338</v>
      </c>
      <c r="K88" t="s">
        <v>339</v>
      </c>
      <c r="L88">
        <v>2</v>
      </c>
      <c r="M88">
        <v>2</v>
      </c>
      <c r="N88" s="1">
        <v>190000</v>
      </c>
      <c r="O88" s="4">
        <v>4.7499999999999999E-3</v>
      </c>
      <c r="R88" t="s">
        <v>322</v>
      </c>
      <c r="S88" t="s">
        <v>323</v>
      </c>
      <c r="T88">
        <v>2</v>
      </c>
      <c r="U88">
        <v>3</v>
      </c>
      <c r="V88" s="1">
        <v>69000</v>
      </c>
      <c r="W88" s="4">
        <v>5.4800000000000001E-2</v>
      </c>
      <c r="Z88" t="s">
        <v>309</v>
      </c>
      <c r="AA88" t="s">
        <v>310</v>
      </c>
      <c r="AB88">
        <v>2</v>
      </c>
      <c r="AC88">
        <v>2</v>
      </c>
      <c r="AD88" s="1">
        <v>890000</v>
      </c>
      <c r="AE88" s="4">
        <v>2.0400000000000001E-2</v>
      </c>
      <c r="AG88" t="s">
        <v>285</v>
      </c>
      <c r="AH88" t="s">
        <v>286</v>
      </c>
      <c r="AI88" t="s">
        <v>818</v>
      </c>
      <c r="AJ88">
        <v>12.55</v>
      </c>
      <c r="AK88" s="6">
        <f t="shared" si="22"/>
        <v>0</v>
      </c>
      <c r="AL88" s="6">
        <f t="shared" si="23"/>
        <v>0</v>
      </c>
      <c r="AM88" s="6">
        <f t="shared" si="24"/>
        <v>3</v>
      </c>
      <c r="AN88" s="6">
        <f t="shared" si="25"/>
        <v>4</v>
      </c>
      <c r="AO88" s="6">
        <f t="shared" si="26"/>
        <v>0</v>
      </c>
      <c r="AP88" s="6">
        <f t="shared" si="27"/>
        <v>0</v>
      </c>
      <c r="AQ88" s="6">
        <f t="shared" si="28"/>
        <v>3</v>
      </c>
      <c r="AR88" s="6">
        <f t="shared" si="29"/>
        <v>5</v>
      </c>
      <c r="AS88" s="7" t="str">
        <f t="shared" si="30"/>
        <v>NF</v>
      </c>
      <c r="AT88" s="7">
        <f t="shared" si="31"/>
        <v>430000</v>
      </c>
      <c r="AU88" s="7" t="str">
        <f t="shared" si="32"/>
        <v>NF</v>
      </c>
      <c r="AV88" s="7">
        <f t="shared" si="33"/>
        <v>380000</v>
      </c>
      <c r="AW88" s="7">
        <f t="shared" si="34"/>
        <v>380000</v>
      </c>
      <c r="AX88" s="8">
        <f t="shared" si="35"/>
        <v>0</v>
      </c>
      <c r="AY88" s="8">
        <f t="shared" si="36"/>
        <v>1.131578947368421</v>
      </c>
      <c r="AZ88" s="8">
        <f t="shared" si="37"/>
        <v>0</v>
      </c>
      <c r="BA88" s="8">
        <f t="shared" si="38"/>
        <v>1</v>
      </c>
    </row>
    <row r="89" spans="2:53" x14ac:dyDescent="0.2">
      <c r="B89" t="s">
        <v>170</v>
      </c>
      <c r="C89" t="s">
        <v>171</v>
      </c>
      <c r="D89">
        <v>1</v>
      </c>
      <c r="E89">
        <v>2</v>
      </c>
      <c r="F89" s="1">
        <v>120000</v>
      </c>
      <c r="G89" s="4">
        <v>0.13</v>
      </c>
      <c r="J89" t="s">
        <v>340</v>
      </c>
      <c r="K89" t="s">
        <v>341</v>
      </c>
      <c r="L89">
        <v>2</v>
      </c>
      <c r="M89">
        <v>2</v>
      </c>
      <c r="N89" s="1">
        <v>490000</v>
      </c>
      <c r="O89" s="4">
        <v>1.26E-2</v>
      </c>
      <c r="R89" t="s">
        <v>235</v>
      </c>
      <c r="S89" t="s">
        <v>236</v>
      </c>
      <c r="T89">
        <v>2</v>
      </c>
      <c r="U89">
        <v>2</v>
      </c>
      <c r="V89" s="1">
        <v>61000</v>
      </c>
      <c r="W89" s="4">
        <v>4.82E-2</v>
      </c>
      <c r="Z89" t="s">
        <v>344</v>
      </c>
      <c r="AA89" t="s">
        <v>345</v>
      </c>
      <c r="AB89">
        <v>2</v>
      </c>
      <c r="AC89">
        <v>2</v>
      </c>
      <c r="AD89" s="1">
        <v>1000000</v>
      </c>
      <c r="AE89" s="4">
        <v>2.3699999999999999E-2</v>
      </c>
      <c r="AG89" t="s">
        <v>79</v>
      </c>
      <c r="AH89" t="s">
        <v>80</v>
      </c>
      <c r="AI89" t="s">
        <v>819</v>
      </c>
      <c r="AJ89">
        <v>49.64</v>
      </c>
      <c r="AK89" s="6">
        <f t="shared" si="22"/>
        <v>2</v>
      </c>
      <c r="AL89" s="6">
        <f t="shared" si="23"/>
        <v>5</v>
      </c>
      <c r="AM89" s="6">
        <f t="shared" si="24"/>
        <v>0</v>
      </c>
      <c r="AN89" s="6">
        <f t="shared" si="25"/>
        <v>0</v>
      </c>
      <c r="AO89" s="6">
        <f t="shared" si="26"/>
        <v>2</v>
      </c>
      <c r="AP89" s="6">
        <f t="shared" si="27"/>
        <v>4</v>
      </c>
      <c r="AQ89" s="6">
        <f t="shared" si="28"/>
        <v>0</v>
      </c>
      <c r="AR89" s="6">
        <f t="shared" si="29"/>
        <v>0</v>
      </c>
      <c r="AS89" s="7">
        <f t="shared" si="30"/>
        <v>300000</v>
      </c>
      <c r="AT89" s="7" t="str">
        <f t="shared" si="31"/>
        <v>NF</v>
      </c>
      <c r="AU89" s="7">
        <f t="shared" si="32"/>
        <v>300000</v>
      </c>
      <c r="AV89" s="7" t="str">
        <f t="shared" si="33"/>
        <v>NF</v>
      </c>
      <c r="AW89" s="7">
        <f t="shared" si="34"/>
        <v>300000</v>
      </c>
      <c r="AX89" s="8">
        <f t="shared" si="35"/>
        <v>1</v>
      </c>
      <c r="AY89" s="8">
        <f t="shared" si="36"/>
        <v>0</v>
      </c>
      <c r="AZ89" s="8">
        <f t="shared" si="37"/>
        <v>1</v>
      </c>
      <c r="BA89" s="8">
        <f t="shared" si="38"/>
        <v>0</v>
      </c>
    </row>
    <row r="90" spans="2:53" x14ac:dyDescent="0.2">
      <c r="B90" t="s">
        <v>172</v>
      </c>
      <c r="C90" t="s">
        <v>173</v>
      </c>
      <c r="D90">
        <v>1</v>
      </c>
      <c r="E90">
        <v>1</v>
      </c>
      <c r="F90" s="1">
        <v>57000</v>
      </c>
      <c r="G90" s="4">
        <v>6.1600000000000002E-2</v>
      </c>
      <c r="J90" t="s">
        <v>342</v>
      </c>
      <c r="K90" t="s">
        <v>343</v>
      </c>
      <c r="L90">
        <v>2</v>
      </c>
      <c r="M90">
        <v>2</v>
      </c>
      <c r="N90" s="1">
        <v>340000</v>
      </c>
      <c r="O90" s="4">
        <v>8.5900000000000004E-3</v>
      </c>
      <c r="R90" t="s">
        <v>518</v>
      </c>
      <c r="S90" t="s">
        <v>519</v>
      </c>
      <c r="T90">
        <v>2</v>
      </c>
      <c r="U90">
        <v>2</v>
      </c>
      <c r="V90" s="1">
        <v>190000</v>
      </c>
      <c r="W90" s="4">
        <v>0.15</v>
      </c>
      <c r="Z90" t="s">
        <v>340</v>
      </c>
      <c r="AA90" t="s">
        <v>341</v>
      </c>
      <c r="AB90">
        <v>2</v>
      </c>
      <c r="AC90">
        <v>2</v>
      </c>
      <c r="AD90" s="1">
        <v>520000</v>
      </c>
      <c r="AE90" s="4">
        <v>1.2E-2</v>
      </c>
      <c r="AG90" t="s">
        <v>299</v>
      </c>
      <c r="AH90" t="s">
        <v>300</v>
      </c>
      <c r="AI90" t="s">
        <v>820</v>
      </c>
      <c r="AJ90">
        <v>12.47</v>
      </c>
      <c r="AK90" s="6">
        <f t="shared" si="22"/>
        <v>0</v>
      </c>
      <c r="AL90" s="6">
        <f t="shared" si="23"/>
        <v>0</v>
      </c>
      <c r="AM90" s="6">
        <f t="shared" si="24"/>
        <v>2</v>
      </c>
      <c r="AN90" s="6">
        <f t="shared" si="25"/>
        <v>5</v>
      </c>
      <c r="AO90" s="6">
        <f t="shared" si="26"/>
        <v>0</v>
      </c>
      <c r="AP90" s="6">
        <f t="shared" si="27"/>
        <v>0</v>
      </c>
      <c r="AQ90" s="6">
        <f t="shared" si="28"/>
        <v>2</v>
      </c>
      <c r="AR90" s="6">
        <f t="shared" si="29"/>
        <v>4</v>
      </c>
      <c r="AS90" s="7" t="str">
        <f t="shared" si="30"/>
        <v>NF</v>
      </c>
      <c r="AT90" s="7">
        <f t="shared" si="31"/>
        <v>380000</v>
      </c>
      <c r="AU90" s="7" t="str">
        <f t="shared" si="32"/>
        <v>NF</v>
      </c>
      <c r="AV90" s="7">
        <f t="shared" si="33"/>
        <v>160000</v>
      </c>
      <c r="AW90" s="7">
        <f t="shared" si="34"/>
        <v>160000</v>
      </c>
      <c r="AX90" s="8">
        <f t="shared" si="35"/>
        <v>0</v>
      </c>
      <c r="AY90" s="8">
        <f t="shared" si="36"/>
        <v>2.375</v>
      </c>
      <c r="AZ90" s="8">
        <f t="shared" si="37"/>
        <v>0</v>
      </c>
      <c r="BA90" s="8">
        <f t="shared" si="38"/>
        <v>1</v>
      </c>
    </row>
    <row r="91" spans="2:53" x14ac:dyDescent="0.2">
      <c r="B91" t="s">
        <v>174</v>
      </c>
      <c r="C91" t="s">
        <v>175</v>
      </c>
      <c r="D91">
        <v>1</v>
      </c>
      <c r="E91">
        <v>1</v>
      </c>
      <c r="F91" s="1">
        <v>16000</v>
      </c>
      <c r="G91" s="4">
        <v>1.7399999999999999E-2</v>
      </c>
      <c r="J91" t="s">
        <v>344</v>
      </c>
      <c r="K91" t="s">
        <v>345</v>
      </c>
      <c r="L91">
        <v>2</v>
      </c>
      <c r="M91">
        <v>2</v>
      </c>
      <c r="N91" s="1">
        <v>1200000</v>
      </c>
      <c r="O91" s="4">
        <v>3.1399999999999997E-2</v>
      </c>
      <c r="R91" t="s">
        <v>520</v>
      </c>
      <c r="S91" t="s">
        <v>521</v>
      </c>
      <c r="T91">
        <v>2</v>
      </c>
      <c r="U91">
        <v>2</v>
      </c>
      <c r="V91" s="1">
        <v>54000</v>
      </c>
      <c r="W91" s="4">
        <v>4.2900000000000001E-2</v>
      </c>
      <c r="Z91" t="s">
        <v>400</v>
      </c>
      <c r="AA91" t="s">
        <v>401</v>
      </c>
      <c r="AB91">
        <v>2</v>
      </c>
      <c r="AC91">
        <v>2</v>
      </c>
      <c r="AD91" s="1">
        <v>51000</v>
      </c>
      <c r="AE91" s="4">
        <v>1.17E-3</v>
      </c>
      <c r="AG91" t="s">
        <v>315</v>
      </c>
      <c r="AH91" t="s">
        <v>316</v>
      </c>
      <c r="AI91" t="s">
        <v>821</v>
      </c>
      <c r="AJ91">
        <v>10.64</v>
      </c>
      <c r="AK91" s="6">
        <f t="shared" si="22"/>
        <v>0</v>
      </c>
      <c r="AL91" s="6">
        <f t="shared" si="23"/>
        <v>0</v>
      </c>
      <c r="AM91" s="6">
        <f t="shared" si="24"/>
        <v>2</v>
      </c>
      <c r="AN91" s="6">
        <f t="shared" si="25"/>
        <v>3</v>
      </c>
      <c r="AO91" s="6">
        <f t="shared" si="26"/>
        <v>0</v>
      </c>
      <c r="AP91" s="6">
        <f t="shared" si="27"/>
        <v>0</v>
      </c>
      <c r="AQ91" s="6">
        <f t="shared" si="28"/>
        <v>3</v>
      </c>
      <c r="AR91" s="6">
        <f t="shared" si="29"/>
        <v>5</v>
      </c>
      <c r="AS91" s="7" t="str">
        <f t="shared" si="30"/>
        <v>NF</v>
      </c>
      <c r="AT91" s="7">
        <f t="shared" si="31"/>
        <v>180000</v>
      </c>
      <c r="AU91" s="7" t="str">
        <f t="shared" si="32"/>
        <v>NF</v>
      </c>
      <c r="AV91" s="7">
        <f t="shared" si="33"/>
        <v>600000</v>
      </c>
      <c r="AW91" s="7">
        <f t="shared" si="34"/>
        <v>180000</v>
      </c>
      <c r="AX91" s="8">
        <f t="shared" si="35"/>
        <v>0</v>
      </c>
      <c r="AY91" s="8">
        <f t="shared" si="36"/>
        <v>1</v>
      </c>
      <c r="AZ91" s="8">
        <f t="shared" si="37"/>
        <v>0</v>
      </c>
      <c r="BA91" s="8">
        <f t="shared" si="38"/>
        <v>3.3333333333333335</v>
      </c>
    </row>
    <row r="92" spans="2:53" x14ac:dyDescent="0.2">
      <c r="B92" t="s">
        <v>176</v>
      </c>
      <c r="C92" t="s">
        <v>177</v>
      </c>
      <c r="D92">
        <v>1</v>
      </c>
      <c r="E92">
        <v>1</v>
      </c>
      <c r="F92" s="1">
        <v>25000</v>
      </c>
      <c r="G92" s="4">
        <v>2.7199999999999998E-2</v>
      </c>
      <c r="J92" t="s">
        <v>135</v>
      </c>
      <c r="K92" t="s">
        <v>136</v>
      </c>
      <c r="L92">
        <v>2</v>
      </c>
      <c r="M92">
        <v>2</v>
      </c>
      <c r="N92" s="1">
        <v>94000</v>
      </c>
      <c r="O92" s="4">
        <v>2.3999999999999998E-3</v>
      </c>
      <c r="R92" t="s">
        <v>49</v>
      </c>
      <c r="S92" t="s">
        <v>50</v>
      </c>
      <c r="T92">
        <v>2</v>
      </c>
      <c r="U92">
        <v>2</v>
      </c>
      <c r="V92" s="1">
        <v>130000</v>
      </c>
      <c r="W92" s="4">
        <v>0.1</v>
      </c>
      <c r="Z92" t="s">
        <v>287</v>
      </c>
      <c r="AA92" t="s">
        <v>288</v>
      </c>
      <c r="AB92">
        <v>2</v>
      </c>
      <c r="AC92">
        <v>2</v>
      </c>
      <c r="AD92" s="1">
        <v>570000</v>
      </c>
      <c r="AE92" s="4">
        <v>1.32E-2</v>
      </c>
      <c r="AG92" t="s">
        <v>273</v>
      </c>
      <c r="AH92" t="s">
        <v>274</v>
      </c>
      <c r="AI92" t="s">
        <v>822</v>
      </c>
      <c r="AJ92">
        <v>13.25</v>
      </c>
      <c r="AK92" s="6">
        <f t="shared" si="22"/>
        <v>0</v>
      </c>
      <c r="AL92" s="6">
        <f t="shared" si="23"/>
        <v>0</v>
      </c>
      <c r="AM92" s="6">
        <f t="shared" si="24"/>
        <v>3</v>
      </c>
      <c r="AN92" s="6">
        <f t="shared" si="25"/>
        <v>6</v>
      </c>
      <c r="AO92" s="6">
        <f t="shared" si="26"/>
        <v>0</v>
      </c>
      <c r="AP92" s="6">
        <f t="shared" si="27"/>
        <v>0</v>
      </c>
      <c r="AQ92" s="6">
        <f t="shared" si="28"/>
        <v>1</v>
      </c>
      <c r="AR92" s="6">
        <f t="shared" si="29"/>
        <v>2</v>
      </c>
      <c r="AS92" s="7" t="str">
        <f t="shared" si="30"/>
        <v>NF</v>
      </c>
      <c r="AT92" s="7">
        <f t="shared" si="31"/>
        <v>5000000</v>
      </c>
      <c r="AU92" s="7" t="str">
        <f t="shared" si="32"/>
        <v>NF</v>
      </c>
      <c r="AV92" s="7">
        <f t="shared" si="33"/>
        <v>3900000</v>
      </c>
      <c r="AW92" s="7">
        <f t="shared" si="34"/>
        <v>3900000</v>
      </c>
      <c r="AX92" s="8">
        <f t="shared" si="35"/>
        <v>0</v>
      </c>
      <c r="AY92" s="8">
        <f t="shared" si="36"/>
        <v>1.2820512820512822</v>
      </c>
      <c r="AZ92" s="8">
        <f t="shared" si="37"/>
        <v>0</v>
      </c>
      <c r="BA92" s="8">
        <f t="shared" si="38"/>
        <v>1</v>
      </c>
    </row>
    <row r="93" spans="2:53" x14ac:dyDescent="0.2">
      <c r="B93" t="s">
        <v>178</v>
      </c>
      <c r="C93" t="s">
        <v>179</v>
      </c>
      <c r="D93">
        <v>1</v>
      </c>
      <c r="E93">
        <v>1</v>
      </c>
      <c r="F93" s="1">
        <v>58000</v>
      </c>
      <c r="G93" s="4">
        <v>6.2700000000000006E-2</v>
      </c>
      <c r="J93" t="s">
        <v>26</v>
      </c>
      <c r="K93" t="s">
        <v>27</v>
      </c>
      <c r="L93">
        <v>2</v>
      </c>
      <c r="M93">
        <v>2</v>
      </c>
      <c r="N93" s="1">
        <v>56000</v>
      </c>
      <c r="O93" s="4">
        <v>1.4400000000000001E-3</v>
      </c>
      <c r="R93" t="s">
        <v>522</v>
      </c>
      <c r="S93" t="s">
        <v>523</v>
      </c>
      <c r="T93">
        <v>2</v>
      </c>
      <c r="U93">
        <v>2</v>
      </c>
      <c r="V93" s="1">
        <v>150000</v>
      </c>
      <c r="W93" s="4">
        <v>0.12</v>
      </c>
      <c r="Z93" t="s">
        <v>34</v>
      </c>
      <c r="AA93" t="s">
        <v>35</v>
      </c>
      <c r="AB93">
        <v>1</v>
      </c>
      <c r="AC93">
        <v>12</v>
      </c>
      <c r="AD93" s="1">
        <v>200000</v>
      </c>
      <c r="AE93" s="4">
        <v>4.5599999999999998E-3</v>
      </c>
      <c r="AG93" t="s">
        <v>317</v>
      </c>
      <c r="AH93" t="s">
        <v>318</v>
      </c>
      <c r="AI93" t="s">
        <v>823</v>
      </c>
      <c r="AJ93">
        <v>10.87</v>
      </c>
      <c r="AK93" s="6">
        <f t="shared" si="22"/>
        <v>0</v>
      </c>
      <c r="AL93" s="6">
        <f t="shared" si="23"/>
        <v>0</v>
      </c>
      <c r="AM93" s="6">
        <f t="shared" si="24"/>
        <v>2</v>
      </c>
      <c r="AN93" s="6">
        <f t="shared" si="25"/>
        <v>3</v>
      </c>
      <c r="AO93" s="6">
        <f t="shared" si="26"/>
        <v>0</v>
      </c>
      <c r="AP93" s="6">
        <f t="shared" si="27"/>
        <v>0</v>
      </c>
      <c r="AQ93" s="6">
        <f t="shared" si="28"/>
        <v>3</v>
      </c>
      <c r="AR93" s="6">
        <f t="shared" si="29"/>
        <v>5</v>
      </c>
      <c r="AS93" s="7" t="str">
        <f t="shared" si="30"/>
        <v>NF</v>
      </c>
      <c r="AT93" s="7">
        <f t="shared" si="31"/>
        <v>1000000</v>
      </c>
      <c r="AU93" s="7" t="str">
        <f t="shared" si="32"/>
        <v>NF</v>
      </c>
      <c r="AV93" s="7">
        <f t="shared" si="33"/>
        <v>1500000</v>
      </c>
      <c r="AW93" s="7">
        <f t="shared" si="34"/>
        <v>1000000</v>
      </c>
      <c r="AX93" s="8">
        <f t="shared" si="35"/>
        <v>0</v>
      </c>
      <c r="AY93" s="8">
        <f t="shared" si="36"/>
        <v>1</v>
      </c>
      <c r="AZ93" s="8">
        <f t="shared" si="37"/>
        <v>0</v>
      </c>
      <c r="BA93" s="8">
        <f t="shared" si="38"/>
        <v>1.5</v>
      </c>
    </row>
    <row r="94" spans="2:53" x14ac:dyDescent="0.2">
      <c r="B94" t="s">
        <v>180</v>
      </c>
      <c r="D94">
        <v>1</v>
      </c>
      <c r="E94">
        <v>1</v>
      </c>
      <c r="F94" s="1">
        <v>98000</v>
      </c>
      <c r="G94" s="4">
        <v>0.11</v>
      </c>
      <c r="J94" t="s">
        <v>346</v>
      </c>
      <c r="L94">
        <v>2</v>
      </c>
      <c r="M94">
        <v>2</v>
      </c>
      <c r="N94" s="1">
        <v>1400000</v>
      </c>
      <c r="O94" s="4">
        <v>3.5000000000000003E-2</v>
      </c>
      <c r="R94" t="s">
        <v>95</v>
      </c>
      <c r="S94" t="s">
        <v>96</v>
      </c>
      <c r="T94">
        <v>2</v>
      </c>
      <c r="U94">
        <v>2</v>
      </c>
      <c r="V94" s="1">
        <v>270000</v>
      </c>
      <c r="W94" s="4">
        <v>0.22</v>
      </c>
      <c r="Z94" t="s">
        <v>356</v>
      </c>
      <c r="AA94" t="s">
        <v>357</v>
      </c>
      <c r="AB94">
        <v>1</v>
      </c>
      <c r="AC94">
        <v>11</v>
      </c>
      <c r="AD94" s="1">
        <v>7200000</v>
      </c>
      <c r="AE94" s="4">
        <v>0.17</v>
      </c>
      <c r="AG94" t="s">
        <v>332</v>
      </c>
      <c r="AH94" t="s">
        <v>333</v>
      </c>
      <c r="AI94" t="s">
        <v>824</v>
      </c>
      <c r="AJ94">
        <v>10.36</v>
      </c>
      <c r="AK94" s="6">
        <f t="shared" si="22"/>
        <v>0</v>
      </c>
      <c r="AL94" s="6">
        <f t="shared" si="23"/>
        <v>0</v>
      </c>
      <c r="AM94" s="6">
        <f t="shared" si="24"/>
        <v>2</v>
      </c>
      <c r="AN94" s="6">
        <f t="shared" si="25"/>
        <v>2</v>
      </c>
      <c r="AO94" s="6">
        <f t="shared" si="26"/>
        <v>0</v>
      </c>
      <c r="AP94" s="6">
        <f t="shared" si="27"/>
        <v>0</v>
      </c>
      <c r="AQ94" s="6">
        <f t="shared" si="28"/>
        <v>3</v>
      </c>
      <c r="AR94" s="6">
        <f t="shared" si="29"/>
        <v>5</v>
      </c>
      <c r="AS94" s="7" t="str">
        <f t="shared" si="30"/>
        <v>NF</v>
      </c>
      <c r="AT94" s="7">
        <f t="shared" si="31"/>
        <v>1900000</v>
      </c>
      <c r="AU94" s="7" t="str">
        <f t="shared" si="32"/>
        <v>NF</v>
      </c>
      <c r="AV94" s="7">
        <f t="shared" si="33"/>
        <v>2900000</v>
      </c>
      <c r="AW94" s="7">
        <f t="shared" si="34"/>
        <v>1900000</v>
      </c>
      <c r="AX94" s="8">
        <f t="shared" si="35"/>
        <v>0</v>
      </c>
      <c r="AY94" s="8">
        <f t="shared" si="36"/>
        <v>1</v>
      </c>
      <c r="AZ94" s="8">
        <f t="shared" si="37"/>
        <v>0</v>
      </c>
      <c r="BA94" s="8">
        <f t="shared" si="38"/>
        <v>1.5263157894736843</v>
      </c>
    </row>
    <row r="95" spans="2:53" x14ac:dyDescent="0.2">
      <c r="B95" t="s">
        <v>181</v>
      </c>
      <c r="C95" t="s">
        <v>182</v>
      </c>
      <c r="D95">
        <v>1</v>
      </c>
      <c r="E95">
        <v>1</v>
      </c>
      <c r="F95" s="1">
        <v>220000</v>
      </c>
      <c r="G95" s="4">
        <v>0.24</v>
      </c>
      <c r="J95" t="s">
        <v>69</v>
      </c>
      <c r="K95" t="s">
        <v>70</v>
      </c>
      <c r="L95">
        <v>2</v>
      </c>
      <c r="M95">
        <v>2</v>
      </c>
      <c r="N95" s="1">
        <v>300000</v>
      </c>
      <c r="O95" s="4">
        <v>7.6600000000000001E-3</v>
      </c>
      <c r="R95" t="s">
        <v>176</v>
      </c>
      <c r="S95" t="s">
        <v>177</v>
      </c>
      <c r="T95">
        <v>2</v>
      </c>
      <c r="U95">
        <v>2</v>
      </c>
      <c r="V95" s="1">
        <v>43000</v>
      </c>
      <c r="W95" s="4">
        <v>3.44E-2</v>
      </c>
      <c r="Z95" t="s">
        <v>141</v>
      </c>
      <c r="AA95" t="s">
        <v>142</v>
      </c>
      <c r="AB95">
        <v>1</v>
      </c>
      <c r="AC95">
        <v>7</v>
      </c>
      <c r="AD95" s="1">
        <v>7100000</v>
      </c>
      <c r="AE95" s="4">
        <v>0.16</v>
      </c>
      <c r="AG95" t="s">
        <v>277</v>
      </c>
      <c r="AH95" t="s">
        <v>278</v>
      </c>
      <c r="AI95" t="s">
        <v>825</v>
      </c>
      <c r="AJ95">
        <v>13.54</v>
      </c>
      <c r="AK95" s="6">
        <f t="shared" si="22"/>
        <v>0</v>
      </c>
      <c r="AL95" s="6">
        <f t="shared" si="23"/>
        <v>0</v>
      </c>
      <c r="AM95" s="6">
        <f t="shared" si="24"/>
        <v>3</v>
      </c>
      <c r="AN95" s="6">
        <f t="shared" si="25"/>
        <v>4</v>
      </c>
      <c r="AO95" s="6">
        <f t="shared" si="26"/>
        <v>0</v>
      </c>
      <c r="AP95" s="6">
        <f t="shared" si="27"/>
        <v>0</v>
      </c>
      <c r="AQ95" s="6">
        <f t="shared" si="28"/>
        <v>3</v>
      </c>
      <c r="AR95" s="6">
        <f t="shared" si="29"/>
        <v>3</v>
      </c>
      <c r="AS95" s="7" t="str">
        <f t="shared" si="30"/>
        <v>NF</v>
      </c>
      <c r="AT95" s="7">
        <f t="shared" si="31"/>
        <v>1800000</v>
      </c>
      <c r="AU95" s="7" t="str">
        <f t="shared" si="32"/>
        <v>NF</v>
      </c>
      <c r="AV95" s="7">
        <f t="shared" si="33"/>
        <v>970000</v>
      </c>
      <c r="AW95" s="7">
        <f t="shared" si="34"/>
        <v>970000</v>
      </c>
      <c r="AX95" s="8">
        <f t="shared" si="35"/>
        <v>0</v>
      </c>
      <c r="AY95" s="8">
        <f t="shared" si="36"/>
        <v>1.8556701030927836</v>
      </c>
      <c r="AZ95" s="8">
        <f t="shared" si="37"/>
        <v>0</v>
      </c>
      <c r="BA95" s="8">
        <f t="shared" si="38"/>
        <v>1</v>
      </c>
    </row>
    <row r="96" spans="2:53" x14ac:dyDescent="0.2">
      <c r="B96" t="s">
        <v>183</v>
      </c>
      <c r="C96" t="s">
        <v>184</v>
      </c>
      <c r="D96">
        <v>1</v>
      </c>
      <c r="E96">
        <v>1</v>
      </c>
      <c r="F96" s="1">
        <v>10000</v>
      </c>
      <c r="G96" s="4">
        <v>1.12E-2</v>
      </c>
      <c r="J96" t="s">
        <v>347</v>
      </c>
      <c r="K96" t="s">
        <v>348</v>
      </c>
      <c r="L96">
        <v>2</v>
      </c>
      <c r="M96">
        <v>2</v>
      </c>
      <c r="N96" s="1">
        <v>450000</v>
      </c>
      <c r="O96" s="4">
        <v>1.15E-2</v>
      </c>
      <c r="R96" t="s">
        <v>524</v>
      </c>
      <c r="S96" t="s">
        <v>525</v>
      </c>
      <c r="T96">
        <v>2</v>
      </c>
      <c r="U96">
        <v>2</v>
      </c>
      <c r="V96" s="1">
        <v>37000</v>
      </c>
      <c r="W96" s="4">
        <v>2.9499999999999998E-2</v>
      </c>
      <c r="Z96" t="s">
        <v>180</v>
      </c>
      <c r="AB96">
        <v>1</v>
      </c>
      <c r="AC96">
        <v>7</v>
      </c>
      <c r="AD96" s="1">
        <v>11000000</v>
      </c>
      <c r="AE96" s="4">
        <v>0.24</v>
      </c>
      <c r="AG96" t="s">
        <v>61</v>
      </c>
      <c r="AH96" t="s">
        <v>62</v>
      </c>
      <c r="AI96" t="s">
        <v>826</v>
      </c>
      <c r="AJ96">
        <v>49.17</v>
      </c>
      <c r="AK96" s="6">
        <f t="shared" si="22"/>
        <v>3</v>
      </c>
      <c r="AL96" s="6">
        <f t="shared" si="23"/>
        <v>5</v>
      </c>
      <c r="AM96" s="6">
        <f t="shared" si="24"/>
        <v>0</v>
      </c>
      <c r="AN96" s="6">
        <f t="shared" si="25"/>
        <v>0</v>
      </c>
      <c r="AO96" s="6">
        <f t="shared" si="26"/>
        <v>1</v>
      </c>
      <c r="AP96" s="6">
        <f t="shared" si="27"/>
        <v>1</v>
      </c>
      <c r="AQ96" s="6">
        <f t="shared" si="28"/>
        <v>1</v>
      </c>
      <c r="AR96" s="6">
        <f t="shared" si="29"/>
        <v>1</v>
      </c>
      <c r="AS96" s="7">
        <f t="shared" si="30"/>
        <v>230000</v>
      </c>
      <c r="AT96" s="7" t="str">
        <f t="shared" si="31"/>
        <v>NF</v>
      </c>
      <c r="AU96" s="7">
        <f t="shared" si="32"/>
        <v>37000</v>
      </c>
      <c r="AV96" s="7">
        <f t="shared" si="33"/>
        <v>35000</v>
      </c>
      <c r="AW96" s="7">
        <f t="shared" si="34"/>
        <v>35000</v>
      </c>
      <c r="AX96" s="8">
        <f t="shared" si="35"/>
        <v>6.5714285714285712</v>
      </c>
      <c r="AY96" s="8">
        <f t="shared" si="36"/>
        <v>0</v>
      </c>
      <c r="AZ96" s="8">
        <f t="shared" si="37"/>
        <v>1.0571428571428572</v>
      </c>
      <c r="BA96" s="8">
        <f t="shared" si="38"/>
        <v>1</v>
      </c>
    </row>
    <row r="97" spans="2:53" x14ac:dyDescent="0.2">
      <c r="B97" t="s">
        <v>185</v>
      </c>
      <c r="C97" t="s">
        <v>186</v>
      </c>
      <c r="D97">
        <v>1</v>
      </c>
      <c r="E97">
        <v>1</v>
      </c>
      <c r="F97" s="1">
        <v>12000</v>
      </c>
      <c r="G97" s="4">
        <v>1.26E-2</v>
      </c>
      <c r="J97" t="s">
        <v>57</v>
      </c>
      <c r="K97" t="s">
        <v>58</v>
      </c>
      <c r="L97">
        <v>2</v>
      </c>
      <c r="M97">
        <v>2</v>
      </c>
      <c r="N97" s="1">
        <v>27000</v>
      </c>
      <c r="O97" s="4">
        <v>6.9200000000000002E-4</v>
      </c>
      <c r="R97" t="s">
        <v>202</v>
      </c>
      <c r="S97" t="s">
        <v>203</v>
      </c>
      <c r="T97">
        <v>2</v>
      </c>
      <c r="U97">
        <v>2</v>
      </c>
      <c r="V97" s="1">
        <v>47000</v>
      </c>
      <c r="W97" s="4">
        <v>3.7400000000000003E-2</v>
      </c>
      <c r="Z97" t="s">
        <v>359</v>
      </c>
      <c r="AB97">
        <v>1</v>
      </c>
      <c r="AC97">
        <v>7</v>
      </c>
      <c r="AD97" s="1">
        <v>2600000</v>
      </c>
      <c r="AE97" s="4">
        <v>6.0699999999999997E-2</v>
      </c>
      <c r="AG97" t="s">
        <v>283</v>
      </c>
      <c r="AH97" t="s">
        <v>284</v>
      </c>
      <c r="AI97" t="s">
        <v>827</v>
      </c>
      <c r="AJ97">
        <v>12.8</v>
      </c>
      <c r="AK97" s="6">
        <f t="shared" si="22"/>
        <v>0</v>
      </c>
      <c r="AL97" s="6">
        <f t="shared" si="23"/>
        <v>0</v>
      </c>
      <c r="AM97" s="6">
        <f t="shared" si="24"/>
        <v>3</v>
      </c>
      <c r="AN97" s="6">
        <f t="shared" si="25"/>
        <v>4</v>
      </c>
      <c r="AO97" s="6">
        <f t="shared" si="26"/>
        <v>0</v>
      </c>
      <c r="AP97" s="6">
        <f t="shared" si="27"/>
        <v>0</v>
      </c>
      <c r="AQ97" s="6">
        <f t="shared" si="28"/>
        <v>3</v>
      </c>
      <c r="AR97" s="6">
        <f t="shared" si="29"/>
        <v>3</v>
      </c>
      <c r="AS97" s="7" t="str">
        <f t="shared" si="30"/>
        <v>NF</v>
      </c>
      <c r="AT97" s="7">
        <f t="shared" si="31"/>
        <v>440000</v>
      </c>
      <c r="AU97" s="7" t="str">
        <f t="shared" si="32"/>
        <v>NF</v>
      </c>
      <c r="AV97" s="7">
        <f t="shared" si="33"/>
        <v>210000</v>
      </c>
      <c r="AW97" s="7">
        <f t="shared" si="34"/>
        <v>210000</v>
      </c>
      <c r="AX97" s="8">
        <f t="shared" si="35"/>
        <v>0</v>
      </c>
      <c r="AY97" s="8">
        <f t="shared" si="36"/>
        <v>2.0952380952380953</v>
      </c>
      <c r="AZ97" s="8">
        <f t="shared" si="37"/>
        <v>0</v>
      </c>
      <c r="BA97" s="8">
        <f t="shared" si="38"/>
        <v>1</v>
      </c>
    </row>
    <row r="98" spans="2:53" x14ac:dyDescent="0.2">
      <c r="B98" t="s">
        <v>187</v>
      </c>
      <c r="C98" t="s">
        <v>188</v>
      </c>
      <c r="D98">
        <v>1</v>
      </c>
      <c r="E98">
        <v>1</v>
      </c>
      <c r="F98" s="1">
        <v>35000</v>
      </c>
      <c r="G98" s="4">
        <v>3.78E-2</v>
      </c>
      <c r="J98" t="s">
        <v>16</v>
      </c>
      <c r="K98" t="s">
        <v>17</v>
      </c>
      <c r="L98">
        <v>2</v>
      </c>
      <c r="M98">
        <v>2</v>
      </c>
      <c r="N98" s="1">
        <v>50000</v>
      </c>
      <c r="O98" s="4">
        <v>1.2899999999999999E-3</v>
      </c>
      <c r="R98" t="s">
        <v>526</v>
      </c>
      <c r="S98" t="s">
        <v>527</v>
      </c>
      <c r="T98">
        <v>2</v>
      </c>
      <c r="U98">
        <v>2</v>
      </c>
      <c r="V98" s="1">
        <v>45000</v>
      </c>
      <c r="W98" s="4">
        <v>3.5799999999999998E-2</v>
      </c>
      <c r="Z98" t="s">
        <v>153</v>
      </c>
      <c r="AA98" t="s">
        <v>154</v>
      </c>
      <c r="AB98">
        <v>1</v>
      </c>
      <c r="AC98">
        <v>6</v>
      </c>
      <c r="AD98" s="1">
        <v>3300000</v>
      </c>
      <c r="AE98" s="4">
        <v>7.51E-2</v>
      </c>
      <c r="AG98" t="s">
        <v>199</v>
      </c>
      <c r="AI98" t="s">
        <v>828</v>
      </c>
      <c r="AJ98">
        <v>11.62</v>
      </c>
      <c r="AK98" s="6">
        <f t="shared" si="22"/>
        <v>1</v>
      </c>
      <c r="AL98" s="6">
        <f t="shared" si="23"/>
        <v>1</v>
      </c>
      <c r="AM98" s="6">
        <f t="shared" si="24"/>
        <v>3</v>
      </c>
      <c r="AN98" s="6">
        <f t="shared" si="25"/>
        <v>3</v>
      </c>
      <c r="AO98" s="6">
        <f t="shared" si="26"/>
        <v>0</v>
      </c>
      <c r="AP98" s="6">
        <f t="shared" si="27"/>
        <v>0</v>
      </c>
      <c r="AQ98" s="6">
        <f t="shared" si="28"/>
        <v>2</v>
      </c>
      <c r="AR98" s="6">
        <f t="shared" si="29"/>
        <v>3</v>
      </c>
      <c r="AS98" s="7">
        <f t="shared" si="30"/>
        <v>39000</v>
      </c>
      <c r="AT98" s="7">
        <f t="shared" si="31"/>
        <v>1400000</v>
      </c>
      <c r="AU98" s="7" t="str">
        <f t="shared" si="32"/>
        <v>NF</v>
      </c>
      <c r="AV98" s="7">
        <f t="shared" si="33"/>
        <v>1200000</v>
      </c>
      <c r="AW98" s="7">
        <f t="shared" si="34"/>
        <v>39000</v>
      </c>
      <c r="AX98" s="8">
        <f t="shared" si="35"/>
        <v>1</v>
      </c>
      <c r="AY98" s="8">
        <f t="shared" si="36"/>
        <v>35.897435897435898</v>
      </c>
      <c r="AZ98" s="8">
        <f t="shared" si="37"/>
        <v>0</v>
      </c>
      <c r="BA98" s="8">
        <f t="shared" si="38"/>
        <v>30.76923076923077</v>
      </c>
    </row>
    <row r="99" spans="2:53" x14ac:dyDescent="0.2">
      <c r="B99" t="s">
        <v>189</v>
      </c>
      <c r="C99" t="s">
        <v>190</v>
      </c>
      <c r="D99">
        <v>1</v>
      </c>
      <c r="E99">
        <v>1</v>
      </c>
      <c r="F99" s="1">
        <v>10000</v>
      </c>
      <c r="G99" s="4">
        <v>1.09E-2</v>
      </c>
      <c r="J99" t="s">
        <v>349</v>
      </c>
      <c r="K99" t="s">
        <v>350</v>
      </c>
      <c r="L99">
        <v>2</v>
      </c>
      <c r="M99">
        <v>2</v>
      </c>
      <c r="N99" s="1">
        <v>310000</v>
      </c>
      <c r="O99" s="4">
        <v>8.0000000000000002E-3</v>
      </c>
      <c r="R99" t="s">
        <v>528</v>
      </c>
      <c r="S99" t="s">
        <v>529</v>
      </c>
      <c r="T99">
        <v>2</v>
      </c>
      <c r="U99">
        <v>2</v>
      </c>
      <c r="V99" s="1">
        <v>87000</v>
      </c>
      <c r="W99" s="4">
        <v>6.9500000000000006E-2</v>
      </c>
      <c r="Z99" t="s">
        <v>115</v>
      </c>
      <c r="AA99" t="s">
        <v>116</v>
      </c>
      <c r="AB99">
        <v>1</v>
      </c>
      <c r="AC99">
        <v>6</v>
      </c>
      <c r="AD99" s="1">
        <v>790000</v>
      </c>
      <c r="AE99" s="4">
        <v>1.8100000000000002E-2</v>
      </c>
      <c r="AG99" t="s">
        <v>279</v>
      </c>
      <c r="AH99" t="s">
        <v>280</v>
      </c>
      <c r="AI99" t="s">
        <v>829</v>
      </c>
      <c r="AJ99">
        <v>10.93</v>
      </c>
      <c r="AK99" s="6">
        <f t="shared" si="22"/>
        <v>0</v>
      </c>
      <c r="AL99" s="6">
        <f t="shared" si="23"/>
        <v>0</v>
      </c>
      <c r="AM99" s="6">
        <f t="shared" si="24"/>
        <v>3</v>
      </c>
      <c r="AN99" s="6">
        <f t="shared" si="25"/>
        <v>4</v>
      </c>
      <c r="AO99" s="6">
        <f t="shared" si="26"/>
        <v>0</v>
      </c>
      <c r="AP99" s="6">
        <f t="shared" si="27"/>
        <v>0</v>
      </c>
      <c r="AQ99" s="6">
        <f t="shared" si="28"/>
        <v>1</v>
      </c>
      <c r="AR99" s="6">
        <f t="shared" si="29"/>
        <v>2</v>
      </c>
      <c r="AS99" s="7" t="str">
        <f t="shared" si="30"/>
        <v>NF</v>
      </c>
      <c r="AT99" s="7">
        <f t="shared" si="31"/>
        <v>370000</v>
      </c>
      <c r="AU99" s="7" t="str">
        <f t="shared" si="32"/>
        <v>NF</v>
      </c>
      <c r="AV99" s="7">
        <f t="shared" si="33"/>
        <v>120000</v>
      </c>
      <c r="AW99" s="7">
        <f t="shared" si="34"/>
        <v>120000</v>
      </c>
      <c r="AX99" s="8">
        <f t="shared" si="35"/>
        <v>0</v>
      </c>
      <c r="AY99" s="8">
        <f t="shared" si="36"/>
        <v>3.0833333333333335</v>
      </c>
      <c r="AZ99" s="8">
        <f t="shared" si="37"/>
        <v>0</v>
      </c>
      <c r="BA99" s="8">
        <f t="shared" si="38"/>
        <v>1</v>
      </c>
    </row>
    <row r="100" spans="2:53" x14ac:dyDescent="0.2">
      <c r="B100" t="s">
        <v>191</v>
      </c>
      <c r="C100" t="s">
        <v>192</v>
      </c>
      <c r="D100">
        <v>1</v>
      </c>
      <c r="E100">
        <v>1</v>
      </c>
      <c r="F100" s="1">
        <v>280000</v>
      </c>
      <c r="G100" s="4">
        <v>0.31</v>
      </c>
      <c r="J100" t="s">
        <v>351</v>
      </c>
      <c r="L100">
        <v>2</v>
      </c>
      <c r="M100">
        <v>2</v>
      </c>
      <c r="N100" s="1">
        <v>180000</v>
      </c>
      <c r="O100" s="4">
        <v>4.4799999999999996E-3</v>
      </c>
      <c r="R100" t="s">
        <v>530</v>
      </c>
      <c r="S100" t="s">
        <v>531</v>
      </c>
      <c r="T100">
        <v>2</v>
      </c>
      <c r="U100">
        <v>2</v>
      </c>
      <c r="V100" s="1">
        <v>120000</v>
      </c>
      <c r="W100" s="4">
        <v>9.7799999999999998E-2</v>
      </c>
      <c r="Z100" t="s">
        <v>38</v>
      </c>
      <c r="AA100" t="s">
        <v>39</v>
      </c>
      <c r="AB100">
        <v>1</v>
      </c>
      <c r="AC100">
        <v>6</v>
      </c>
      <c r="AD100" s="1">
        <v>930000</v>
      </c>
      <c r="AE100" s="4">
        <v>2.1399999999999999E-2</v>
      </c>
      <c r="AG100" t="s">
        <v>287</v>
      </c>
      <c r="AH100" t="s">
        <v>288</v>
      </c>
      <c r="AI100" t="s">
        <v>830</v>
      </c>
      <c r="AJ100">
        <v>13.28</v>
      </c>
      <c r="AK100" s="6">
        <f t="shared" si="22"/>
        <v>0</v>
      </c>
      <c r="AL100" s="6">
        <f t="shared" si="23"/>
        <v>0</v>
      </c>
      <c r="AM100" s="6">
        <f t="shared" si="24"/>
        <v>3</v>
      </c>
      <c r="AN100" s="6">
        <f t="shared" si="25"/>
        <v>4</v>
      </c>
      <c r="AO100" s="6">
        <f t="shared" si="26"/>
        <v>0</v>
      </c>
      <c r="AP100" s="6">
        <f t="shared" si="27"/>
        <v>0</v>
      </c>
      <c r="AQ100" s="6">
        <f t="shared" si="28"/>
        <v>2</v>
      </c>
      <c r="AR100" s="6">
        <f t="shared" si="29"/>
        <v>2</v>
      </c>
      <c r="AS100" s="7" t="str">
        <f t="shared" si="30"/>
        <v>NF</v>
      </c>
      <c r="AT100" s="7">
        <f t="shared" si="31"/>
        <v>1100000</v>
      </c>
      <c r="AU100" s="7" t="str">
        <f t="shared" si="32"/>
        <v>NF</v>
      </c>
      <c r="AV100" s="7">
        <f t="shared" si="33"/>
        <v>570000</v>
      </c>
      <c r="AW100" s="7">
        <f t="shared" si="34"/>
        <v>570000</v>
      </c>
      <c r="AX100" s="8">
        <f t="shared" si="35"/>
        <v>0</v>
      </c>
      <c r="AY100" s="8">
        <f t="shared" si="36"/>
        <v>1.9298245614035088</v>
      </c>
      <c r="AZ100" s="8">
        <f t="shared" si="37"/>
        <v>0</v>
      </c>
      <c r="BA100" s="8">
        <f t="shared" si="38"/>
        <v>1</v>
      </c>
    </row>
    <row r="101" spans="2:53" x14ac:dyDescent="0.2">
      <c r="B101" t="s">
        <v>193</v>
      </c>
      <c r="C101" t="s">
        <v>194</v>
      </c>
      <c r="D101">
        <v>1</v>
      </c>
      <c r="E101">
        <v>1</v>
      </c>
      <c r="F101" s="1">
        <v>50000</v>
      </c>
      <c r="G101" s="4">
        <v>5.3999999999999999E-2</v>
      </c>
      <c r="J101" t="s">
        <v>352</v>
      </c>
      <c r="K101" t="s">
        <v>353</v>
      </c>
      <c r="L101">
        <v>2</v>
      </c>
      <c r="M101">
        <v>2</v>
      </c>
      <c r="N101" s="1">
        <v>700000</v>
      </c>
      <c r="O101" s="4">
        <v>1.7999999999999999E-2</v>
      </c>
      <c r="R101" t="s">
        <v>532</v>
      </c>
      <c r="S101" t="s">
        <v>533</v>
      </c>
      <c r="T101">
        <v>2</v>
      </c>
      <c r="U101">
        <v>2</v>
      </c>
      <c r="V101" s="1">
        <v>74000</v>
      </c>
      <c r="W101" s="4">
        <v>5.8599999999999999E-2</v>
      </c>
      <c r="Z101" t="s">
        <v>121</v>
      </c>
      <c r="AA101" t="s">
        <v>122</v>
      </c>
      <c r="AB101">
        <v>1</v>
      </c>
      <c r="AC101">
        <v>6</v>
      </c>
      <c r="AD101" s="1">
        <v>370000</v>
      </c>
      <c r="AE101" s="4">
        <v>8.5100000000000002E-3</v>
      </c>
      <c r="AG101" t="s">
        <v>151</v>
      </c>
      <c r="AH101" t="s">
        <v>152</v>
      </c>
      <c r="AI101" t="s">
        <v>831</v>
      </c>
      <c r="AJ101">
        <v>26.66</v>
      </c>
      <c r="AK101" s="6">
        <f t="shared" si="22"/>
        <v>1</v>
      </c>
      <c r="AL101" s="6">
        <f t="shared" si="23"/>
        <v>2</v>
      </c>
      <c r="AM101" s="6">
        <f t="shared" si="24"/>
        <v>0</v>
      </c>
      <c r="AN101" s="6">
        <f t="shared" si="25"/>
        <v>0</v>
      </c>
      <c r="AO101" s="6">
        <f t="shared" si="26"/>
        <v>3</v>
      </c>
      <c r="AP101" s="6">
        <f t="shared" si="27"/>
        <v>4</v>
      </c>
      <c r="AQ101" s="6">
        <f t="shared" si="28"/>
        <v>0</v>
      </c>
      <c r="AR101" s="6">
        <f t="shared" si="29"/>
        <v>0</v>
      </c>
      <c r="AS101" s="7">
        <f t="shared" si="30"/>
        <v>290000</v>
      </c>
      <c r="AT101" s="7" t="str">
        <f t="shared" si="31"/>
        <v>NF</v>
      </c>
      <c r="AU101" s="7">
        <f t="shared" si="32"/>
        <v>170000</v>
      </c>
      <c r="AV101" s="7" t="str">
        <f t="shared" si="33"/>
        <v>NF</v>
      </c>
      <c r="AW101" s="7">
        <f t="shared" si="34"/>
        <v>170000</v>
      </c>
      <c r="AX101" s="8">
        <f t="shared" si="35"/>
        <v>1.7058823529411764</v>
      </c>
      <c r="AY101" s="8">
        <f t="shared" si="36"/>
        <v>0</v>
      </c>
      <c r="AZ101" s="8">
        <f t="shared" si="37"/>
        <v>1</v>
      </c>
      <c r="BA101" s="8">
        <f t="shared" si="38"/>
        <v>0</v>
      </c>
    </row>
    <row r="102" spans="2:53" x14ac:dyDescent="0.2">
      <c r="B102" t="s">
        <v>195</v>
      </c>
      <c r="C102" t="s">
        <v>196</v>
      </c>
      <c r="D102">
        <v>1</v>
      </c>
      <c r="E102">
        <v>1</v>
      </c>
      <c r="F102" s="1">
        <v>15000</v>
      </c>
      <c r="G102" s="4">
        <v>1.67E-2</v>
      </c>
      <c r="J102" t="s">
        <v>30</v>
      </c>
      <c r="K102" t="s">
        <v>31</v>
      </c>
      <c r="L102">
        <v>2</v>
      </c>
      <c r="M102">
        <v>2</v>
      </c>
      <c r="N102" s="1">
        <v>250000</v>
      </c>
      <c r="O102" s="4">
        <v>6.4400000000000004E-3</v>
      </c>
      <c r="R102" t="s">
        <v>534</v>
      </c>
      <c r="S102" t="s">
        <v>535</v>
      </c>
      <c r="T102">
        <v>2</v>
      </c>
      <c r="U102">
        <v>2</v>
      </c>
      <c r="V102" s="1">
        <v>61000</v>
      </c>
      <c r="W102" s="4">
        <v>4.82E-2</v>
      </c>
      <c r="Z102" t="s">
        <v>117</v>
      </c>
      <c r="AA102" t="s">
        <v>118</v>
      </c>
      <c r="AB102">
        <v>1</v>
      </c>
      <c r="AC102">
        <v>6</v>
      </c>
      <c r="AD102" s="1">
        <v>1100000</v>
      </c>
      <c r="AE102" s="4">
        <v>2.5499999999999998E-2</v>
      </c>
      <c r="AG102" t="s">
        <v>334</v>
      </c>
      <c r="AH102" t="s">
        <v>335</v>
      </c>
      <c r="AI102" t="s">
        <v>832</v>
      </c>
      <c r="AJ102">
        <v>13.09</v>
      </c>
      <c r="AK102" s="6">
        <f t="shared" si="22"/>
        <v>0</v>
      </c>
      <c r="AL102" s="6">
        <f t="shared" si="23"/>
        <v>0</v>
      </c>
      <c r="AM102" s="6">
        <f t="shared" si="24"/>
        <v>2</v>
      </c>
      <c r="AN102" s="6">
        <f t="shared" si="25"/>
        <v>2</v>
      </c>
      <c r="AO102" s="6">
        <f t="shared" si="26"/>
        <v>0</v>
      </c>
      <c r="AP102" s="6">
        <f t="shared" si="27"/>
        <v>0</v>
      </c>
      <c r="AQ102" s="6">
        <f t="shared" si="28"/>
        <v>3</v>
      </c>
      <c r="AR102" s="6">
        <f t="shared" si="29"/>
        <v>3</v>
      </c>
      <c r="AS102" s="7" t="str">
        <f t="shared" si="30"/>
        <v>NF</v>
      </c>
      <c r="AT102" s="7">
        <f t="shared" si="31"/>
        <v>93000</v>
      </c>
      <c r="AU102" s="7" t="str">
        <f t="shared" si="32"/>
        <v>NF</v>
      </c>
      <c r="AV102" s="7">
        <f t="shared" si="33"/>
        <v>1100000</v>
      </c>
      <c r="AW102" s="7">
        <f t="shared" si="34"/>
        <v>93000</v>
      </c>
      <c r="AX102" s="8">
        <f t="shared" si="35"/>
        <v>0</v>
      </c>
      <c r="AY102" s="8">
        <f t="shared" si="36"/>
        <v>1</v>
      </c>
      <c r="AZ102" s="8">
        <f t="shared" si="37"/>
        <v>0</v>
      </c>
      <c r="BA102" s="8">
        <f t="shared" si="38"/>
        <v>11.827956989247312</v>
      </c>
    </row>
    <row r="103" spans="2:53" x14ac:dyDescent="0.2">
      <c r="B103" t="s">
        <v>197</v>
      </c>
      <c r="C103" t="s">
        <v>198</v>
      </c>
      <c r="D103">
        <v>1</v>
      </c>
      <c r="E103">
        <v>1</v>
      </c>
      <c r="F103" s="1">
        <v>160000</v>
      </c>
      <c r="G103" s="4">
        <v>0.17</v>
      </c>
      <c r="J103" t="s">
        <v>354</v>
      </c>
      <c r="K103" t="s">
        <v>355</v>
      </c>
      <c r="L103">
        <v>2</v>
      </c>
      <c r="M103">
        <v>2</v>
      </c>
      <c r="N103" s="1">
        <v>220000</v>
      </c>
      <c r="O103" s="4">
        <v>5.6699999999999997E-3</v>
      </c>
      <c r="R103" t="s">
        <v>305</v>
      </c>
      <c r="T103">
        <v>2</v>
      </c>
      <c r="U103">
        <v>2</v>
      </c>
      <c r="V103" s="1">
        <v>210000</v>
      </c>
      <c r="W103" s="4">
        <v>0.17</v>
      </c>
      <c r="Z103" t="s">
        <v>381</v>
      </c>
      <c r="AA103" t="s">
        <v>382</v>
      </c>
      <c r="AB103">
        <v>1</v>
      </c>
      <c r="AC103">
        <v>5</v>
      </c>
      <c r="AD103" s="1">
        <v>890000</v>
      </c>
      <c r="AE103" s="4">
        <v>2.0500000000000001E-2</v>
      </c>
      <c r="AG103" t="s">
        <v>487</v>
      </c>
      <c r="AH103" t="s">
        <v>488</v>
      </c>
      <c r="AI103" t="s">
        <v>833</v>
      </c>
      <c r="AJ103">
        <v>35.590000000000003</v>
      </c>
      <c r="AK103" s="6">
        <f t="shared" si="22"/>
        <v>0</v>
      </c>
      <c r="AL103" s="6">
        <f t="shared" si="23"/>
        <v>0</v>
      </c>
      <c r="AM103" s="6">
        <f t="shared" si="24"/>
        <v>0</v>
      </c>
      <c r="AN103" s="6">
        <f t="shared" si="25"/>
        <v>0</v>
      </c>
      <c r="AO103" s="6">
        <f t="shared" si="26"/>
        <v>3</v>
      </c>
      <c r="AP103" s="6">
        <f t="shared" si="27"/>
        <v>5</v>
      </c>
      <c r="AQ103" s="6">
        <f t="shared" si="28"/>
        <v>0</v>
      </c>
      <c r="AR103" s="6">
        <f t="shared" si="29"/>
        <v>0</v>
      </c>
      <c r="AS103" s="7" t="str">
        <f t="shared" si="30"/>
        <v>NF</v>
      </c>
      <c r="AT103" s="7" t="str">
        <f t="shared" si="31"/>
        <v>NF</v>
      </c>
      <c r="AU103" s="7">
        <f t="shared" si="32"/>
        <v>160000</v>
      </c>
      <c r="AV103" s="7" t="str">
        <f t="shared" si="33"/>
        <v>NF</v>
      </c>
      <c r="AW103" s="7">
        <f t="shared" si="34"/>
        <v>160000</v>
      </c>
      <c r="AX103" s="8">
        <f t="shared" si="35"/>
        <v>0</v>
      </c>
      <c r="AY103" s="8">
        <f t="shared" si="36"/>
        <v>0</v>
      </c>
      <c r="AZ103" s="8">
        <f t="shared" si="37"/>
        <v>1</v>
      </c>
      <c r="BA103" s="8">
        <f t="shared" si="38"/>
        <v>0</v>
      </c>
    </row>
    <row r="104" spans="2:53" x14ac:dyDescent="0.2">
      <c r="B104" t="s">
        <v>199</v>
      </c>
      <c r="D104">
        <v>1</v>
      </c>
      <c r="E104">
        <v>1</v>
      </c>
      <c r="F104" s="1">
        <v>39000</v>
      </c>
      <c r="G104" s="4">
        <v>4.19E-2</v>
      </c>
      <c r="J104" t="s">
        <v>81</v>
      </c>
      <c r="K104" t="s">
        <v>82</v>
      </c>
      <c r="L104">
        <v>1</v>
      </c>
      <c r="M104">
        <v>11</v>
      </c>
      <c r="N104" s="1">
        <v>600000</v>
      </c>
      <c r="O104" s="4">
        <v>1.5299999999999999E-2</v>
      </c>
      <c r="R104" t="s">
        <v>275</v>
      </c>
      <c r="S104" t="s">
        <v>276</v>
      </c>
      <c r="T104">
        <v>2</v>
      </c>
      <c r="U104">
        <v>2</v>
      </c>
      <c r="V104" s="1">
        <v>77000</v>
      </c>
      <c r="W104" s="4">
        <v>6.1499999999999999E-2</v>
      </c>
      <c r="Z104" t="s">
        <v>370</v>
      </c>
      <c r="AA104" t="s">
        <v>371</v>
      </c>
      <c r="AB104">
        <v>1</v>
      </c>
      <c r="AC104">
        <v>5</v>
      </c>
      <c r="AD104" s="1">
        <v>31000000</v>
      </c>
      <c r="AE104" s="4">
        <v>0.72</v>
      </c>
      <c r="AG104" t="s">
        <v>149</v>
      </c>
      <c r="AH104" t="s">
        <v>150</v>
      </c>
      <c r="AI104" t="s">
        <v>834</v>
      </c>
      <c r="AJ104">
        <v>102.98</v>
      </c>
      <c r="AK104" s="6">
        <f t="shared" si="22"/>
        <v>1</v>
      </c>
      <c r="AL104" s="6">
        <f t="shared" si="23"/>
        <v>2</v>
      </c>
      <c r="AM104" s="6">
        <f t="shared" si="24"/>
        <v>0</v>
      </c>
      <c r="AN104" s="6">
        <f t="shared" si="25"/>
        <v>0</v>
      </c>
      <c r="AO104" s="6">
        <f t="shared" si="26"/>
        <v>3</v>
      </c>
      <c r="AP104" s="6">
        <f t="shared" si="27"/>
        <v>3</v>
      </c>
      <c r="AQ104" s="6">
        <f t="shared" si="28"/>
        <v>0</v>
      </c>
      <c r="AR104" s="6">
        <f t="shared" si="29"/>
        <v>0</v>
      </c>
      <c r="AS104" s="7">
        <f t="shared" si="30"/>
        <v>64000</v>
      </c>
      <c r="AT104" s="7" t="str">
        <f t="shared" si="31"/>
        <v>NF</v>
      </c>
      <c r="AU104" s="7">
        <f t="shared" si="32"/>
        <v>160000</v>
      </c>
      <c r="AV104" s="7" t="str">
        <f t="shared" si="33"/>
        <v>NF</v>
      </c>
      <c r="AW104" s="7">
        <f t="shared" si="34"/>
        <v>64000</v>
      </c>
      <c r="AX104" s="8">
        <f t="shared" si="35"/>
        <v>1</v>
      </c>
      <c r="AY104" s="8">
        <f t="shared" si="36"/>
        <v>0</v>
      </c>
      <c r="AZ104" s="8">
        <f t="shared" si="37"/>
        <v>2.5</v>
      </c>
      <c r="BA104" s="8">
        <f t="shared" si="38"/>
        <v>0</v>
      </c>
    </row>
    <row r="105" spans="2:53" x14ac:dyDescent="0.2">
      <c r="B105" t="s">
        <v>200</v>
      </c>
      <c r="C105" t="s">
        <v>201</v>
      </c>
      <c r="D105">
        <v>1</v>
      </c>
      <c r="E105">
        <v>1</v>
      </c>
      <c r="F105" s="1">
        <v>20000</v>
      </c>
      <c r="G105" s="4">
        <v>2.1999999999999999E-2</v>
      </c>
      <c r="J105" t="s">
        <v>356</v>
      </c>
      <c r="K105" t="s">
        <v>357</v>
      </c>
      <c r="L105">
        <v>1</v>
      </c>
      <c r="M105">
        <v>7</v>
      </c>
      <c r="N105" s="1">
        <v>8600000</v>
      </c>
      <c r="O105" s="4">
        <v>0.22</v>
      </c>
      <c r="R105" t="s">
        <v>536</v>
      </c>
      <c r="S105" t="s">
        <v>537</v>
      </c>
      <c r="T105">
        <v>2</v>
      </c>
      <c r="U105">
        <v>2</v>
      </c>
      <c r="V105" s="1">
        <v>110000</v>
      </c>
      <c r="W105" s="4">
        <v>8.3699999999999997E-2</v>
      </c>
      <c r="Z105" t="s">
        <v>157</v>
      </c>
      <c r="AA105" t="s">
        <v>158</v>
      </c>
      <c r="AB105">
        <v>1</v>
      </c>
      <c r="AC105">
        <v>4</v>
      </c>
      <c r="AD105" s="1">
        <v>160000</v>
      </c>
      <c r="AE105" s="4">
        <v>3.6099999999999999E-3</v>
      </c>
      <c r="AG105" t="s">
        <v>489</v>
      </c>
      <c r="AH105" t="s">
        <v>490</v>
      </c>
      <c r="AI105" t="s">
        <v>835</v>
      </c>
      <c r="AJ105">
        <v>47.33</v>
      </c>
      <c r="AK105" s="6">
        <f t="shared" si="22"/>
        <v>0</v>
      </c>
      <c r="AL105" s="6">
        <f t="shared" si="23"/>
        <v>0</v>
      </c>
      <c r="AM105" s="6">
        <f t="shared" si="24"/>
        <v>0</v>
      </c>
      <c r="AN105" s="6">
        <f t="shared" si="25"/>
        <v>0</v>
      </c>
      <c r="AO105" s="6">
        <f t="shared" si="26"/>
        <v>3</v>
      </c>
      <c r="AP105" s="6">
        <f t="shared" si="27"/>
        <v>4</v>
      </c>
      <c r="AQ105" s="6">
        <f t="shared" si="28"/>
        <v>0</v>
      </c>
      <c r="AR105" s="6">
        <f t="shared" si="29"/>
        <v>0</v>
      </c>
      <c r="AS105" s="7" t="str">
        <f t="shared" si="30"/>
        <v>NF</v>
      </c>
      <c r="AT105" s="7" t="str">
        <f t="shared" si="31"/>
        <v>NF</v>
      </c>
      <c r="AU105" s="7">
        <f t="shared" si="32"/>
        <v>170000</v>
      </c>
      <c r="AV105" s="7" t="str">
        <f t="shared" si="33"/>
        <v>NF</v>
      </c>
      <c r="AW105" s="7">
        <f t="shared" si="34"/>
        <v>170000</v>
      </c>
      <c r="AX105" s="8">
        <f t="shared" si="35"/>
        <v>0</v>
      </c>
      <c r="AY105" s="8">
        <f t="shared" si="36"/>
        <v>0</v>
      </c>
      <c r="AZ105" s="8">
        <f t="shared" si="37"/>
        <v>1</v>
      </c>
      <c r="BA105" s="8">
        <f t="shared" si="38"/>
        <v>0</v>
      </c>
    </row>
    <row r="106" spans="2:53" x14ac:dyDescent="0.2">
      <c r="B106" t="s">
        <v>202</v>
      </c>
      <c r="C106" t="s">
        <v>203</v>
      </c>
      <c r="D106">
        <v>1</v>
      </c>
      <c r="E106">
        <v>1</v>
      </c>
      <c r="F106" s="1">
        <v>21000</v>
      </c>
      <c r="G106" s="4">
        <v>2.2700000000000001E-2</v>
      </c>
      <c r="J106" t="s">
        <v>180</v>
      </c>
      <c r="L106">
        <v>1</v>
      </c>
      <c r="M106">
        <v>7</v>
      </c>
      <c r="N106" s="1">
        <v>12000000</v>
      </c>
      <c r="O106" s="4">
        <v>0.31</v>
      </c>
      <c r="R106" t="s">
        <v>354</v>
      </c>
      <c r="S106" t="s">
        <v>355</v>
      </c>
      <c r="T106">
        <v>2</v>
      </c>
      <c r="U106">
        <v>2</v>
      </c>
      <c r="V106" s="1">
        <v>440000</v>
      </c>
      <c r="W106" s="4">
        <v>0.35</v>
      </c>
      <c r="Z106" t="s">
        <v>127</v>
      </c>
      <c r="AA106" t="s">
        <v>128</v>
      </c>
      <c r="AB106">
        <v>1</v>
      </c>
      <c r="AC106">
        <v>4</v>
      </c>
      <c r="AD106" s="1">
        <v>110000</v>
      </c>
      <c r="AE106" s="4">
        <v>2.4299999999999999E-3</v>
      </c>
      <c r="AG106" t="s">
        <v>491</v>
      </c>
      <c r="AH106" t="s">
        <v>492</v>
      </c>
      <c r="AI106" t="s">
        <v>836</v>
      </c>
      <c r="AJ106">
        <v>226.89</v>
      </c>
      <c r="AK106" s="6">
        <f t="shared" si="22"/>
        <v>0</v>
      </c>
      <c r="AL106" s="6">
        <f t="shared" si="23"/>
        <v>0</v>
      </c>
      <c r="AM106" s="6">
        <f t="shared" si="24"/>
        <v>0</v>
      </c>
      <c r="AN106" s="6">
        <f t="shared" si="25"/>
        <v>0</v>
      </c>
      <c r="AO106" s="6">
        <f t="shared" si="26"/>
        <v>3</v>
      </c>
      <c r="AP106" s="6">
        <f t="shared" si="27"/>
        <v>4</v>
      </c>
      <c r="AQ106" s="6">
        <f t="shared" si="28"/>
        <v>0</v>
      </c>
      <c r="AR106" s="6">
        <f t="shared" si="29"/>
        <v>0</v>
      </c>
      <c r="AS106" s="7" t="str">
        <f t="shared" si="30"/>
        <v>NF</v>
      </c>
      <c r="AT106" s="7" t="str">
        <f t="shared" si="31"/>
        <v>NF</v>
      </c>
      <c r="AU106" s="7">
        <f t="shared" si="32"/>
        <v>120000</v>
      </c>
      <c r="AV106" s="7" t="str">
        <f t="shared" si="33"/>
        <v>NF</v>
      </c>
      <c r="AW106" s="7">
        <f t="shared" si="34"/>
        <v>120000</v>
      </c>
      <c r="AX106" s="8">
        <f t="shared" si="35"/>
        <v>0</v>
      </c>
      <c r="AY106" s="8">
        <f t="shared" si="36"/>
        <v>0</v>
      </c>
      <c r="AZ106" s="8">
        <f t="shared" si="37"/>
        <v>1</v>
      </c>
      <c r="BA106" s="8">
        <f t="shared" si="38"/>
        <v>0</v>
      </c>
    </row>
    <row r="107" spans="2:53" x14ac:dyDescent="0.2">
      <c r="B107" t="s">
        <v>204</v>
      </c>
      <c r="C107" t="s">
        <v>205</v>
      </c>
      <c r="D107">
        <v>1</v>
      </c>
      <c r="E107">
        <v>1</v>
      </c>
      <c r="F107" s="1">
        <v>140000</v>
      </c>
      <c r="G107" s="4">
        <v>0.15</v>
      </c>
      <c r="J107" t="s">
        <v>121</v>
      </c>
      <c r="K107" t="s">
        <v>122</v>
      </c>
      <c r="L107">
        <v>1</v>
      </c>
      <c r="M107">
        <v>7</v>
      </c>
      <c r="N107" s="1">
        <v>520000</v>
      </c>
      <c r="O107" s="4">
        <v>1.34E-2</v>
      </c>
      <c r="R107" t="s">
        <v>538</v>
      </c>
      <c r="S107" t="s">
        <v>539</v>
      </c>
      <c r="T107">
        <v>2</v>
      </c>
      <c r="U107">
        <v>2</v>
      </c>
      <c r="V107" s="1">
        <v>47000</v>
      </c>
      <c r="W107" s="4">
        <v>3.7600000000000001E-2</v>
      </c>
      <c r="Z107" t="s">
        <v>81</v>
      </c>
      <c r="AA107" t="s">
        <v>82</v>
      </c>
      <c r="AB107">
        <v>1</v>
      </c>
      <c r="AC107">
        <v>4</v>
      </c>
      <c r="AD107" s="1">
        <v>140000</v>
      </c>
      <c r="AE107" s="4">
        <v>3.2599999999999999E-3</v>
      </c>
      <c r="AG107" t="s">
        <v>493</v>
      </c>
      <c r="AH107" t="s">
        <v>494</v>
      </c>
      <c r="AI107" t="s">
        <v>837</v>
      </c>
      <c r="AJ107">
        <v>50.41</v>
      </c>
      <c r="AK107" s="6">
        <f t="shared" si="22"/>
        <v>0</v>
      </c>
      <c r="AL107" s="6">
        <f t="shared" si="23"/>
        <v>0</v>
      </c>
      <c r="AM107" s="6">
        <f t="shared" si="24"/>
        <v>0</v>
      </c>
      <c r="AN107" s="6">
        <f t="shared" si="25"/>
        <v>0</v>
      </c>
      <c r="AO107" s="6">
        <f t="shared" si="26"/>
        <v>3</v>
      </c>
      <c r="AP107" s="6">
        <f t="shared" si="27"/>
        <v>4</v>
      </c>
      <c r="AQ107" s="6">
        <f t="shared" si="28"/>
        <v>0</v>
      </c>
      <c r="AR107" s="6">
        <f t="shared" si="29"/>
        <v>0</v>
      </c>
      <c r="AS107" s="7" t="str">
        <f t="shared" si="30"/>
        <v>NF</v>
      </c>
      <c r="AT107" s="7" t="str">
        <f t="shared" si="31"/>
        <v>NF</v>
      </c>
      <c r="AU107" s="7">
        <f t="shared" si="32"/>
        <v>260000</v>
      </c>
      <c r="AV107" s="7" t="str">
        <f t="shared" si="33"/>
        <v>NF</v>
      </c>
      <c r="AW107" s="7">
        <f t="shared" si="34"/>
        <v>260000</v>
      </c>
      <c r="AX107" s="8">
        <f t="shared" si="35"/>
        <v>0</v>
      </c>
      <c r="AY107" s="8">
        <f t="shared" si="36"/>
        <v>0</v>
      </c>
      <c r="AZ107" s="8">
        <f t="shared" si="37"/>
        <v>1</v>
      </c>
      <c r="BA107" s="8">
        <f t="shared" si="38"/>
        <v>0</v>
      </c>
    </row>
    <row r="108" spans="2:53" x14ac:dyDescent="0.2">
      <c r="B108" t="s">
        <v>206</v>
      </c>
      <c r="C108" t="s">
        <v>207</v>
      </c>
      <c r="D108">
        <v>1</v>
      </c>
      <c r="E108">
        <v>1</v>
      </c>
      <c r="F108" s="1">
        <v>38000</v>
      </c>
      <c r="G108" s="4">
        <v>4.1599999999999998E-2</v>
      </c>
      <c r="J108" t="s">
        <v>141</v>
      </c>
      <c r="K108" t="s">
        <v>142</v>
      </c>
      <c r="L108">
        <v>1</v>
      </c>
      <c r="M108">
        <v>6</v>
      </c>
      <c r="N108" s="1">
        <v>6900000</v>
      </c>
      <c r="O108" s="4">
        <v>0.18</v>
      </c>
      <c r="R108" t="s">
        <v>540</v>
      </c>
      <c r="S108" t="s">
        <v>541</v>
      </c>
      <c r="T108">
        <v>2</v>
      </c>
      <c r="U108">
        <v>2</v>
      </c>
      <c r="V108" s="1">
        <v>47000</v>
      </c>
      <c r="W108" s="4">
        <v>3.6999999999999998E-2</v>
      </c>
      <c r="Z108" t="s">
        <v>360</v>
      </c>
      <c r="AB108">
        <v>1</v>
      </c>
      <c r="AC108">
        <v>4</v>
      </c>
      <c r="AD108" s="1">
        <v>7400000</v>
      </c>
      <c r="AE108" s="4">
        <v>0.17</v>
      </c>
      <c r="AG108" t="s">
        <v>224</v>
      </c>
      <c r="AH108" t="s">
        <v>225</v>
      </c>
      <c r="AI108" t="s">
        <v>838</v>
      </c>
      <c r="AJ108">
        <v>69.36</v>
      </c>
      <c r="AK108" s="6">
        <f t="shared" si="22"/>
        <v>1</v>
      </c>
      <c r="AL108" s="6">
        <f t="shared" si="23"/>
        <v>1</v>
      </c>
      <c r="AM108" s="6">
        <f t="shared" si="24"/>
        <v>0</v>
      </c>
      <c r="AN108" s="6">
        <f t="shared" si="25"/>
        <v>0</v>
      </c>
      <c r="AO108" s="6">
        <f t="shared" si="26"/>
        <v>3</v>
      </c>
      <c r="AP108" s="6">
        <f t="shared" si="27"/>
        <v>3</v>
      </c>
      <c r="AQ108" s="6">
        <f t="shared" si="28"/>
        <v>0</v>
      </c>
      <c r="AR108" s="6">
        <f t="shared" si="29"/>
        <v>0</v>
      </c>
      <c r="AS108" s="7">
        <f t="shared" si="30"/>
        <v>39000</v>
      </c>
      <c r="AT108" s="7" t="str">
        <f t="shared" si="31"/>
        <v>NF</v>
      </c>
      <c r="AU108" s="7">
        <f t="shared" si="32"/>
        <v>180000</v>
      </c>
      <c r="AV108" s="7" t="str">
        <f t="shared" si="33"/>
        <v>NF</v>
      </c>
      <c r="AW108" s="7">
        <f t="shared" si="34"/>
        <v>39000</v>
      </c>
      <c r="AX108" s="8">
        <f t="shared" si="35"/>
        <v>1</v>
      </c>
      <c r="AY108" s="8">
        <f t="shared" si="36"/>
        <v>0</v>
      </c>
      <c r="AZ108" s="8">
        <f t="shared" si="37"/>
        <v>4.615384615384615</v>
      </c>
      <c r="BA108" s="8">
        <f t="shared" si="38"/>
        <v>0</v>
      </c>
    </row>
    <row r="109" spans="2:53" x14ac:dyDescent="0.2">
      <c r="B109" t="s">
        <v>208</v>
      </c>
      <c r="C109" t="s">
        <v>209</v>
      </c>
      <c r="D109">
        <v>1</v>
      </c>
      <c r="E109">
        <v>1</v>
      </c>
      <c r="F109" s="1">
        <v>140000</v>
      </c>
      <c r="G109" s="4">
        <v>0.15</v>
      </c>
      <c r="J109" t="s">
        <v>115</v>
      </c>
      <c r="K109" t="s">
        <v>116</v>
      </c>
      <c r="L109">
        <v>1</v>
      </c>
      <c r="M109">
        <v>6</v>
      </c>
      <c r="N109" s="1">
        <v>1200000</v>
      </c>
      <c r="O109" s="4">
        <v>3.04E-2</v>
      </c>
      <c r="R109" t="s">
        <v>233</v>
      </c>
      <c r="S109" t="s">
        <v>234</v>
      </c>
      <c r="T109">
        <v>2</v>
      </c>
      <c r="U109">
        <v>2</v>
      </c>
      <c r="V109" s="1">
        <v>110000</v>
      </c>
      <c r="W109" s="4">
        <v>9.0899999999999995E-2</v>
      </c>
      <c r="Z109" t="s">
        <v>358</v>
      </c>
      <c r="AB109">
        <v>1</v>
      </c>
      <c r="AC109">
        <v>4</v>
      </c>
      <c r="AD109" s="1">
        <v>8700000</v>
      </c>
      <c r="AE109" s="4">
        <v>0.2</v>
      </c>
      <c r="AG109" t="s">
        <v>202</v>
      </c>
      <c r="AH109" t="s">
        <v>203</v>
      </c>
      <c r="AI109" t="s">
        <v>839</v>
      </c>
      <c r="AJ109">
        <v>281.05</v>
      </c>
      <c r="AK109" s="6">
        <f t="shared" si="22"/>
        <v>1</v>
      </c>
      <c r="AL109" s="6">
        <f t="shared" si="23"/>
        <v>1</v>
      </c>
      <c r="AM109" s="6">
        <f t="shared" si="24"/>
        <v>0</v>
      </c>
      <c r="AN109" s="6">
        <f t="shared" si="25"/>
        <v>0</v>
      </c>
      <c r="AO109" s="6">
        <f t="shared" si="26"/>
        <v>2</v>
      </c>
      <c r="AP109" s="6">
        <f t="shared" si="27"/>
        <v>2</v>
      </c>
      <c r="AQ109" s="6">
        <f t="shared" si="28"/>
        <v>0</v>
      </c>
      <c r="AR109" s="6">
        <f t="shared" si="29"/>
        <v>0</v>
      </c>
      <c r="AS109" s="7">
        <f t="shared" si="30"/>
        <v>21000</v>
      </c>
      <c r="AT109" s="7" t="str">
        <f t="shared" si="31"/>
        <v>NF</v>
      </c>
      <c r="AU109" s="7">
        <f t="shared" si="32"/>
        <v>47000</v>
      </c>
      <c r="AV109" s="7" t="str">
        <f t="shared" si="33"/>
        <v>NF</v>
      </c>
      <c r="AW109" s="7">
        <f t="shared" si="34"/>
        <v>21000</v>
      </c>
      <c r="AX109" s="8">
        <f t="shared" si="35"/>
        <v>1</v>
      </c>
      <c r="AY109" s="8">
        <f t="shared" si="36"/>
        <v>0</v>
      </c>
      <c r="AZ109" s="8">
        <f t="shared" si="37"/>
        <v>2.2380952380952381</v>
      </c>
      <c r="BA109" s="8">
        <f t="shared" si="38"/>
        <v>0</v>
      </c>
    </row>
    <row r="110" spans="2:53" x14ac:dyDescent="0.2">
      <c r="B110" t="s">
        <v>210</v>
      </c>
      <c r="C110" t="s">
        <v>211</v>
      </c>
      <c r="D110">
        <v>1</v>
      </c>
      <c r="E110">
        <v>1</v>
      </c>
      <c r="F110" s="1">
        <v>66000</v>
      </c>
      <c r="G110" s="4">
        <v>7.1900000000000006E-2</v>
      </c>
      <c r="J110" t="s">
        <v>153</v>
      </c>
      <c r="K110" t="s">
        <v>154</v>
      </c>
      <c r="L110">
        <v>1</v>
      </c>
      <c r="M110">
        <v>6</v>
      </c>
      <c r="N110" s="1">
        <v>10000000</v>
      </c>
      <c r="O110" s="4">
        <v>0.26</v>
      </c>
      <c r="R110" t="s">
        <v>542</v>
      </c>
      <c r="S110" t="s">
        <v>543</v>
      </c>
      <c r="T110">
        <v>2</v>
      </c>
      <c r="U110">
        <v>2</v>
      </c>
      <c r="V110" s="1">
        <v>35000</v>
      </c>
      <c r="W110" s="4">
        <v>2.8199999999999999E-2</v>
      </c>
      <c r="Z110" t="s">
        <v>374</v>
      </c>
      <c r="AA110" t="s">
        <v>375</v>
      </c>
      <c r="AB110">
        <v>1</v>
      </c>
      <c r="AC110">
        <v>3</v>
      </c>
      <c r="AD110" s="1">
        <v>350000</v>
      </c>
      <c r="AE110" s="4">
        <v>8.1700000000000002E-3</v>
      </c>
      <c r="AG110" t="s">
        <v>495</v>
      </c>
      <c r="AH110" t="s">
        <v>496</v>
      </c>
      <c r="AI110" t="s">
        <v>840</v>
      </c>
      <c r="AJ110">
        <v>32.909999999999997</v>
      </c>
      <c r="AK110" s="6">
        <f t="shared" si="22"/>
        <v>0</v>
      </c>
      <c r="AL110" s="6">
        <f t="shared" si="23"/>
        <v>0</v>
      </c>
      <c r="AM110" s="6">
        <f t="shared" si="24"/>
        <v>0</v>
      </c>
      <c r="AN110" s="6">
        <f t="shared" si="25"/>
        <v>0</v>
      </c>
      <c r="AO110" s="6">
        <f t="shared" si="26"/>
        <v>3</v>
      </c>
      <c r="AP110" s="6">
        <f t="shared" si="27"/>
        <v>3</v>
      </c>
      <c r="AQ110" s="6">
        <f t="shared" si="28"/>
        <v>0</v>
      </c>
      <c r="AR110" s="6">
        <f t="shared" si="29"/>
        <v>0</v>
      </c>
      <c r="AS110" s="7" t="str">
        <f t="shared" si="30"/>
        <v>NF</v>
      </c>
      <c r="AT110" s="7" t="str">
        <f t="shared" si="31"/>
        <v>NF</v>
      </c>
      <c r="AU110" s="7">
        <f t="shared" si="32"/>
        <v>150000</v>
      </c>
      <c r="AV110" s="7" t="str">
        <f t="shared" si="33"/>
        <v>NF</v>
      </c>
      <c r="AW110" s="7">
        <f t="shared" si="34"/>
        <v>150000</v>
      </c>
      <c r="AX110" s="8">
        <f t="shared" si="35"/>
        <v>0</v>
      </c>
      <c r="AY110" s="8">
        <f t="shared" si="36"/>
        <v>0</v>
      </c>
      <c r="AZ110" s="8">
        <f t="shared" si="37"/>
        <v>1</v>
      </c>
      <c r="BA110" s="8">
        <f t="shared" si="38"/>
        <v>0</v>
      </c>
    </row>
    <row r="111" spans="2:53" x14ac:dyDescent="0.2">
      <c r="B111" t="s">
        <v>212</v>
      </c>
      <c r="C111" t="s">
        <v>213</v>
      </c>
      <c r="D111">
        <v>1</v>
      </c>
      <c r="E111">
        <v>1</v>
      </c>
      <c r="F111" s="1">
        <v>390000</v>
      </c>
      <c r="G111" s="4">
        <v>0.43</v>
      </c>
      <c r="J111" t="s">
        <v>358</v>
      </c>
      <c r="L111">
        <v>1</v>
      </c>
      <c r="M111">
        <v>6</v>
      </c>
      <c r="N111" s="1">
        <v>7000000</v>
      </c>
      <c r="O111" s="4">
        <v>0.18</v>
      </c>
      <c r="R111" t="s">
        <v>121</v>
      </c>
      <c r="S111" t="s">
        <v>122</v>
      </c>
      <c r="T111">
        <v>1</v>
      </c>
      <c r="U111">
        <v>6</v>
      </c>
      <c r="V111" s="1">
        <v>520000</v>
      </c>
      <c r="W111" s="4">
        <v>0.42</v>
      </c>
      <c r="Z111" t="s">
        <v>135</v>
      </c>
      <c r="AA111" t="s">
        <v>136</v>
      </c>
      <c r="AB111">
        <v>1</v>
      </c>
      <c r="AC111">
        <v>3</v>
      </c>
      <c r="AD111" s="1">
        <v>53000</v>
      </c>
      <c r="AE111" s="4">
        <v>1.2199999999999999E-3</v>
      </c>
      <c r="AG111" t="s">
        <v>497</v>
      </c>
      <c r="AJ111">
        <v>16.760000000000002</v>
      </c>
      <c r="AK111" s="6">
        <f t="shared" si="22"/>
        <v>0</v>
      </c>
      <c r="AL111" s="6">
        <f t="shared" si="23"/>
        <v>0</v>
      </c>
      <c r="AM111" s="6">
        <f t="shared" si="24"/>
        <v>0</v>
      </c>
      <c r="AN111" s="6">
        <f t="shared" si="25"/>
        <v>0</v>
      </c>
      <c r="AO111" s="6">
        <f t="shared" si="26"/>
        <v>3</v>
      </c>
      <c r="AP111" s="6">
        <f t="shared" si="27"/>
        <v>3</v>
      </c>
      <c r="AQ111" s="6">
        <f t="shared" si="28"/>
        <v>0</v>
      </c>
      <c r="AR111" s="6">
        <f t="shared" si="29"/>
        <v>0</v>
      </c>
      <c r="AS111" s="7" t="str">
        <f t="shared" si="30"/>
        <v>NF</v>
      </c>
      <c r="AT111" s="7" t="str">
        <f t="shared" si="31"/>
        <v>NF</v>
      </c>
      <c r="AU111" s="7">
        <f t="shared" si="32"/>
        <v>880000</v>
      </c>
      <c r="AV111" s="7" t="str">
        <f t="shared" si="33"/>
        <v>NF</v>
      </c>
      <c r="AW111" s="7">
        <f t="shared" si="34"/>
        <v>880000</v>
      </c>
      <c r="AX111" s="8">
        <f t="shared" si="35"/>
        <v>0</v>
      </c>
      <c r="AY111" s="8">
        <f t="shared" si="36"/>
        <v>0</v>
      </c>
      <c r="AZ111" s="8">
        <f t="shared" si="37"/>
        <v>1</v>
      </c>
      <c r="BA111" s="8">
        <f t="shared" si="38"/>
        <v>0</v>
      </c>
    </row>
    <row r="112" spans="2:53" x14ac:dyDescent="0.2">
      <c r="B112" t="s">
        <v>214</v>
      </c>
      <c r="C112" t="s">
        <v>215</v>
      </c>
      <c r="D112">
        <v>1</v>
      </c>
      <c r="E112">
        <v>1</v>
      </c>
      <c r="F112" s="1">
        <v>22000</v>
      </c>
      <c r="G112" s="4">
        <v>2.4299999999999999E-2</v>
      </c>
      <c r="J112" t="s">
        <v>89</v>
      </c>
      <c r="K112" t="s">
        <v>90</v>
      </c>
      <c r="L112">
        <v>1</v>
      </c>
      <c r="M112">
        <v>5</v>
      </c>
      <c r="N112" s="1">
        <v>160000</v>
      </c>
      <c r="O112" s="4">
        <v>4.15E-3</v>
      </c>
      <c r="R112" t="s">
        <v>123</v>
      </c>
      <c r="S112" t="s">
        <v>124</v>
      </c>
      <c r="T112">
        <v>1</v>
      </c>
      <c r="U112">
        <v>6</v>
      </c>
      <c r="V112" s="1">
        <v>2000000</v>
      </c>
      <c r="W112" s="4">
        <v>1.59</v>
      </c>
      <c r="Z112" t="s">
        <v>365</v>
      </c>
      <c r="AB112">
        <v>1</v>
      </c>
      <c r="AC112">
        <v>3</v>
      </c>
      <c r="AD112" s="1">
        <v>4800000</v>
      </c>
      <c r="AE112" s="4">
        <v>0.11</v>
      </c>
      <c r="AG112" t="s">
        <v>498</v>
      </c>
      <c r="AH112" t="s">
        <v>499</v>
      </c>
      <c r="AI112" t="s">
        <v>841</v>
      </c>
      <c r="AJ112">
        <v>31.71</v>
      </c>
      <c r="AK112" s="6">
        <f t="shared" si="22"/>
        <v>0</v>
      </c>
      <c r="AL112" s="6">
        <f t="shared" si="23"/>
        <v>0</v>
      </c>
      <c r="AM112" s="6">
        <f t="shared" si="24"/>
        <v>0</v>
      </c>
      <c r="AN112" s="6">
        <f t="shared" si="25"/>
        <v>0</v>
      </c>
      <c r="AO112" s="6">
        <f t="shared" si="26"/>
        <v>3</v>
      </c>
      <c r="AP112" s="6">
        <f t="shared" si="27"/>
        <v>3</v>
      </c>
      <c r="AQ112" s="6">
        <f t="shared" si="28"/>
        <v>0</v>
      </c>
      <c r="AR112" s="6">
        <f t="shared" si="29"/>
        <v>0</v>
      </c>
      <c r="AS112" s="7" t="str">
        <f t="shared" si="30"/>
        <v>NF</v>
      </c>
      <c r="AT112" s="7" t="str">
        <f t="shared" si="31"/>
        <v>NF</v>
      </c>
      <c r="AU112" s="7">
        <f t="shared" si="32"/>
        <v>190000</v>
      </c>
      <c r="AV112" s="7" t="str">
        <f t="shared" si="33"/>
        <v>NF</v>
      </c>
      <c r="AW112" s="7">
        <f t="shared" si="34"/>
        <v>190000</v>
      </c>
      <c r="AX112" s="8">
        <f t="shared" si="35"/>
        <v>0</v>
      </c>
      <c r="AY112" s="8">
        <f t="shared" si="36"/>
        <v>0</v>
      </c>
      <c r="AZ112" s="8">
        <f t="shared" si="37"/>
        <v>1</v>
      </c>
      <c r="BA112" s="8">
        <f t="shared" si="38"/>
        <v>0</v>
      </c>
    </row>
    <row r="113" spans="2:53" x14ac:dyDescent="0.2">
      <c r="B113" t="s">
        <v>216</v>
      </c>
      <c r="C113" t="s">
        <v>217</v>
      </c>
      <c r="D113">
        <v>1</v>
      </c>
      <c r="E113">
        <v>1</v>
      </c>
      <c r="F113" s="1">
        <v>24000</v>
      </c>
      <c r="G113" s="4">
        <v>2.5600000000000001E-2</v>
      </c>
      <c r="J113" t="s">
        <v>157</v>
      </c>
      <c r="K113" t="s">
        <v>158</v>
      </c>
      <c r="L113">
        <v>1</v>
      </c>
      <c r="M113">
        <v>5</v>
      </c>
      <c r="N113" s="1">
        <v>180000</v>
      </c>
      <c r="O113" s="4">
        <v>4.7299999999999998E-3</v>
      </c>
      <c r="R113" t="s">
        <v>119</v>
      </c>
      <c r="S113" t="s">
        <v>120</v>
      </c>
      <c r="T113">
        <v>1</v>
      </c>
      <c r="U113">
        <v>5</v>
      </c>
      <c r="V113" s="1">
        <v>390000</v>
      </c>
      <c r="W113" s="4">
        <v>0.31</v>
      </c>
      <c r="Z113" t="s">
        <v>55</v>
      </c>
      <c r="AA113" t="s">
        <v>56</v>
      </c>
      <c r="AB113">
        <v>1</v>
      </c>
      <c r="AC113">
        <v>3</v>
      </c>
      <c r="AD113" s="1">
        <v>56000</v>
      </c>
      <c r="AE113" s="4">
        <v>1.2800000000000001E-3</v>
      </c>
      <c r="AG113" t="s">
        <v>671</v>
      </c>
      <c r="AI113" t="s">
        <v>842</v>
      </c>
      <c r="AJ113">
        <v>43.9</v>
      </c>
      <c r="AK113" s="6">
        <f t="shared" si="22"/>
        <v>0</v>
      </c>
      <c r="AL113" s="6">
        <f t="shared" si="23"/>
        <v>0</v>
      </c>
      <c r="AM113" s="6">
        <f t="shared" si="24"/>
        <v>0</v>
      </c>
      <c r="AN113" s="6">
        <f t="shared" si="25"/>
        <v>0</v>
      </c>
      <c r="AO113" s="6">
        <f t="shared" si="26"/>
        <v>0</v>
      </c>
      <c r="AP113" s="6">
        <f t="shared" si="27"/>
        <v>0</v>
      </c>
      <c r="AQ113" s="6">
        <f t="shared" si="28"/>
        <v>3</v>
      </c>
      <c r="AR113" s="6">
        <f t="shared" si="29"/>
        <v>3</v>
      </c>
      <c r="AS113" s="7" t="str">
        <f t="shared" si="30"/>
        <v>NF</v>
      </c>
      <c r="AT113" s="7" t="str">
        <f t="shared" si="31"/>
        <v>NF</v>
      </c>
      <c r="AU113" s="7" t="str">
        <f t="shared" si="32"/>
        <v>NF</v>
      </c>
      <c r="AV113" s="7">
        <f t="shared" si="33"/>
        <v>240000</v>
      </c>
      <c r="AW113" s="7">
        <f t="shared" si="34"/>
        <v>240000</v>
      </c>
      <c r="AX113" s="8">
        <f t="shared" si="35"/>
        <v>0</v>
      </c>
      <c r="AY113" s="8">
        <f t="shared" si="36"/>
        <v>0</v>
      </c>
      <c r="AZ113" s="8">
        <f t="shared" si="37"/>
        <v>0</v>
      </c>
      <c r="BA113" s="8">
        <f t="shared" si="38"/>
        <v>1</v>
      </c>
    </row>
    <row r="114" spans="2:53" x14ac:dyDescent="0.2">
      <c r="B114" t="s">
        <v>218</v>
      </c>
      <c r="C114" t="s">
        <v>219</v>
      </c>
      <c r="D114">
        <v>1</v>
      </c>
      <c r="E114">
        <v>1</v>
      </c>
      <c r="F114" s="1">
        <v>37000</v>
      </c>
      <c r="G114" s="4">
        <v>4.0399999999999998E-2</v>
      </c>
      <c r="J114" t="s">
        <v>208</v>
      </c>
      <c r="K114" t="s">
        <v>209</v>
      </c>
      <c r="L114">
        <v>1</v>
      </c>
      <c r="M114">
        <v>5</v>
      </c>
      <c r="N114" s="1">
        <v>1800000</v>
      </c>
      <c r="O114" s="4">
        <v>4.6100000000000002E-2</v>
      </c>
      <c r="R114" t="s">
        <v>115</v>
      </c>
      <c r="S114" t="s">
        <v>116</v>
      </c>
      <c r="T114">
        <v>1</v>
      </c>
      <c r="U114">
        <v>5</v>
      </c>
      <c r="V114" s="1">
        <v>1400000</v>
      </c>
      <c r="W114" s="4">
        <v>1.1299999999999999</v>
      </c>
      <c r="Z114" t="s">
        <v>303</v>
      </c>
      <c r="AA114" t="s">
        <v>304</v>
      </c>
      <c r="AB114">
        <v>1</v>
      </c>
      <c r="AC114">
        <v>3</v>
      </c>
      <c r="AD114" s="1">
        <v>610000</v>
      </c>
      <c r="AE114" s="4">
        <v>1.41E-2</v>
      </c>
      <c r="AG114" t="s">
        <v>500</v>
      </c>
      <c r="AH114" t="s">
        <v>501</v>
      </c>
      <c r="AI114" t="s">
        <v>843</v>
      </c>
      <c r="AJ114">
        <v>14.83</v>
      </c>
      <c r="AK114" s="6">
        <f t="shared" si="22"/>
        <v>0</v>
      </c>
      <c r="AL114" s="6">
        <f t="shared" si="23"/>
        <v>0</v>
      </c>
      <c r="AM114" s="6">
        <f t="shared" si="24"/>
        <v>0</v>
      </c>
      <c r="AN114" s="6">
        <f t="shared" si="25"/>
        <v>0</v>
      </c>
      <c r="AO114" s="6">
        <f t="shared" si="26"/>
        <v>3</v>
      </c>
      <c r="AP114" s="6">
        <f t="shared" si="27"/>
        <v>3</v>
      </c>
      <c r="AQ114" s="6">
        <f t="shared" si="28"/>
        <v>0</v>
      </c>
      <c r="AR114" s="6">
        <f t="shared" si="29"/>
        <v>0</v>
      </c>
      <c r="AS114" s="7" t="str">
        <f t="shared" si="30"/>
        <v>NF</v>
      </c>
      <c r="AT114" s="7" t="str">
        <f t="shared" si="31"/>
        <v>NF</v>
      </c>
      <c r="AU114" s="7">
        <f t="shared" si="32"/>
        <v>180000</v>
      </c>
      <c r="AV114" s="7" t="str">
        <f t="shared" si="33"/>
        <v>NF</v>
      </c>
      <c r="AW114" s="7">
        <f t="shared" si="34"/>
        <v>180000</v>
      </c>
      <c r="AX114" s="8">
        <f t="shared" si="35"/>
        <v>0</v>
      </c>
      <c r="AY114" s="8">
        <f t="shared" si="36"/>
        <v>0</v>
      </c>
      <c r="AZ114" s="8">
        <f t="shared" si="37"/>
        <v>1</v>
      </c>
      <c r="BA114" s="8">
        <f t="shared" si="38"/>
        <v>0</v>
      </c>
    </row>
    <row r="115" spans="2:53" x14ac:dyDescent="0.2">
      <c r="B115" t="s">
        <v>220</v>
      </c>
      <c r="C115" t="s">
        <v>221</v>
      </c>
      <c r="D115">
        <v>1</v>
      </c>
      <c r="E115">
        <v>1</v>
      </c>
      <c r="F115" s="1">
        <v>98000</v>
      </c>
      <c r="G115" s="4">
        <v>0.11</v>
      </c>
      <c r="J115" t="s">
        <v>125</v>
      </c>
      <c r="K115" t="s">
        <v>126</v>
      </c>
      <c r="L115">
        <v>1</v>
      </c>
      <c r="M115">
        <v>5</v>
      </c>
      <c r="N115" s="1">
        <v>94000</v>
      </c>
      <c r="O115" s="4">
        <v>2.3999999999999998E-3</v>
      </c>
      <c r="R115" t="s">
        <v>220</v>
      </c>
      <c r="S115" t="s">
        <v>221</v>
      </c>
      <c r="T115">
        <v>1</v>
      </c>
      <c r="U115">
        <v>5</v>
      </c>
      <c r="V115" s="1">
        <v>1700000</v>
      </c>
      <c r="W115" s="4">
        <v>1.39</v>
      </c>
      <c r="Z115" t="s">
        <v>228</v>
      </c>
      <c r="AA115" t="s">
        <v>229</v>
      </c>
      <c r="AB115">
        <v>1</v>
      </c>
      <c r="AC115">
        <v>3</v>
      </c>
      <c r="AD115" s="1">
        <v>2900000</v>
      </c>
      <c r="AE115" s="4">
        <v>6.6699999999999995E-2</v>
      </c>
      <c r="AG115" t="s">
        <v>502</v>
      </c>
      <c r="AH115" t="s">
        <v>503</v>
      </c>
      <c r="AI115" t="s">
        <v>844</v>
      </c>
      <c r="AJ115">
        <v>56.55</v>
      </c>
      <c r="AK115" s="6">
        <f t="shared" si="22"/>
        <v>0</v>
      </c>
      <c r="AL115" s="6">
        <f t="shared" si="23"/>
        <v>0</v>
      </c>
      <c r="AM115" s="6">
        <f t="shared" si="24"/>
        <v>0</v>
      </c>
      <c r="AN115" s="6">
        <f t="shared" si="25"/>
        <v>0</v>
      </c>
      <c r="AO115" s="6">
        <f t="shared" si="26"/>
        <v>3</v>
      </c>
      <c r="AP115" s="6">
        <f t="shared" si="27"/>
        <v>3</v>
      </c>
      <c r="AQ115" s="6">
        <f t="shared" si="28"/>
        <v>0</v>
      </c>
      <c r="AR115" s="6">
        <f t="shared" si="29"/>
        <v>0</v>
      </c>
      <c r="AS115" s="7" t="str">
        <f t="shared" si="30"/>
        <v>NF</v>
      </c>
      <c r="AT115" s="7" t="str">
        <f t="shared" si="31"/>
        <v>NF</v>
      </c>
      <c r="AU115" s="7">
        <f t="shared" si="32"/>
        <v>220000</v>
      </c>
      <c r="AV115" s="7" t="str">
        <f t="shared" si="33"/>
        <v>NF</v>
      </c>
      <c r="AW115" s="7">
        <f t="shared" si="34"/>
        <v>220000</v>
      </c>
      <c r="AX115" s="8">
        <f t="shared" si="35"/>
        <v>0</v>
      </c>
      <c r="AY115" s="8">
        <f t="shared" si="36"/>
        <v>0</v>
      </c>
      <c r="AZ115" s="8">
        <f t="shared" si="37"/>
        <v>1</v>
      </c>
      <c r="BA115" s="8">
        <f t="shared" si="38"/>
        <v>0</v>
      </c>
    </row>
    <row r="116" spans="2:53" x14ac:dyDescent="0.2">
      <c r="B116" t="s">
        <v>222</v>
      </c>
      <c r="C116" t="s">
        <v>223</v>
      </c>
      <c r="D116">
        <v>1</v>
      </c>
      <c r="E116">
        <v>1</v>
      </c>
      <c r="F116" s="1">
        <v>29000</v>
      </c>
      <c r="G116" s="4">
        <v>3.1399999999999997E-2</v>
      </c>
      <c r="J116" t="s">
        <v>147</v>
      </c>
      <c r="K116" t="s">
        <v>148</v>
      </c>
      <c r="L116">
        <v>1</v>
      </c>
      <c r="M116">
        <v>5</v>
      </c>
      <c r="N116" s="1">
        <v>2800000</v>
      </c>
      <c r="O116" s="4">
        <v>7.2300000000000003E-2</v>
      </c>
      <c r="R116" t="s">
        <v>544</v>
      </c>
      <c r="S116" t="s">
        <v>545</v>
      </c>
      <c r="T116">
        <v>1</v>
      </c>
      <c r="U116">
        <v>4</v>
      </c>
      <c r="V116" s="1">
        <v>160000</v>
      </c>
      <c r="W116" s="4">
        <v>0.13</v>
      </c>
      <c r="Z116" t="s">
        <v>391</v>
      </c>
      <c r="AB116">
        <v>1</v>
      </c>
      <c r="AC116">
        <v>3</v>
      </c>
      <c r="AD116" s="1">
        <v>3900000</v>
      </c>
      <c r="AE116" s="4">
        <v>9.0300000000000005E-2</v>
      </c>
      <c r="AG116" t="s">
        <v>672</v>
      </c>
      <c r="AI116" t="s">
        <v>845</v>
      </c>
      <c r="AJ116">
        <v>13.24</v>
      </c>
      <c r="AK116" s="6">
        <f t="shared" si="22"/>
        <v>0</v>
      </c>
      <c r="AL116" s="6">
        <f t="shared" si="23"/>
        <v>0</v>
      </c>
      <c r="AM116" s="6">
        <f t="shared" si="24"/>
        <v>0</v>
      </c>
      <c r="AN116" s="6">
        <f t="shared" si="25"/>
        <v>0</v>
      </c>
      <c r="AO116" s="6">
        <f t="shared" si="26"/>
        <v>0</v>
      </c>
      <c r="AP116" s="6">
        <f t="shared" si="27"/>
        <v>0</v>
      </c>
      <c r="AQ116" s="6">
        <f t="shared" si="28"/>
        <v>3</v>
      </c>
      <c r="AR116" s="6">
        <f t="shared" si="29"/>
        <v>3</v>
      </c>
      <c r="AS116" s="7" t="str">
        <f t="shared" si="30"/>
        <v>NF</v>
      </c>
      <c r="AT116" s="7" t="str">
        <f t="shared" si="31"/>
        <v>NF</v>
      </c>
      <c r="AU116" s="7" t="str">
        <f t="shared" si="32"/>
        <v>NF</v>
      </c>
      <c r="AV116" s="7">
        <f t="shared" si="33"/>
        <v>200000</v>
      </c>
      <c r="AW116" s="7">
        <f t="shared" si="34"/>
        <v>200000</v>
      </c>
      <c r="AX116" s="8">
        <f t="shared" si="35"/>
        <v>0</v>
      </c>
      <c r="AY116" s="8">
        <f t="shared" si="36"/>
        <v>0</v>
      </c>
      <c r="AZ116" s="8">
        <f t="shared" si="37"/>
        <v>0</v>
      </c>
      <c r="BA116" s="8">
        <f t="shared" si="38"/>
        <v>1</v>
      </c>
    </row>
    <row r="117" spans="2:53" x14ac:dyDescent="0.2">
      <c r="B117" t="s">
        <v>224</v>
      </c>
      <c r="C117" t="s">
        <v>225</v>
      </c>
      <c r="D117">
        <v>1</v>
      </c>
      <c r="E117">
        <v>1</v>
      </c>
      <c r="F117" s="1">
        <v>39000</v>
      </c>
      <c r="G117" s="4">
        <v>4.2000000000000003E-2</v>
      </c>
      <c r="J117" t="s">
        <v>139</v>
      </c>
      <c r="K117" t="s">
        <v>140</v>
      </c>
      <c r="L117">
        <v>1</v>
      </c>
      <c r="M117">
        <v>5</v>
      </c>
      <c r="N117" s="1">
        <v>250000</v>
      </c>
      <c r="O117" s="4">
        <v>6.4400000000000004E-3</v>
      </c>
      <c r="R117" t="s">
        <v>139</v>
      </c>
      <c r="S117" t="s">
        <v>140</v>
      </c>
      <c r="T117">
        <v>1</v>
      </c>
      <c r="U117">
        <v>4</v>
      </c>
      <c r="V117" s="1">
        <v>350000</v>
      </c>
      <c r="W117" s="4">
        <v>0.28000000000000003</v>
      </c>
      <c r="Z117" t="s">
        <v>208</v>
      </c>
      <c r="AA117" t="s">
        <v>209</v>
      </c>
      <c r="AB117">
        <v>1</v>
      </c>
      <c r="AC117">
        <v>3</v>
      </c>
      <c r="AD117" s="1">
        <v>330000</v>
      </c>
      <c r="AE117" s="4">
        <v>7.5700000000000003E-3</v>
      </c>
      <c r="AG117" t="s">
        <v>73</v>
      </c>
      <c r="AH117" t="s">
        <v>74</v>
      </c>
      <c r="AI117" t="s">
        <v>846</v>
      </c>
      <c r="AJ117">
        <v>30.39</v>
      </c>
      <c r="AK117" s="6">
        <f t="shared" si="22"/>
        <v>2</v>
      </c>
      <c r="AL117" s="6">
        <f t="shared" si="23"/>
        <v>12</v>
      </c>
      <c r="AM117" s="6">
        <f t="shared" si="24"/>
        <v>2</v>
      </c>
      <c r="AN117" s="6">
        <f t="shared" si="25"/>
        <v>11</v>
      </c>
      <c r="AO117" s="6">
        <f t="shared" si="26"/>
        <v>2</v>
      </c>
      <c r="AP117" s="6">
        <f t="shared" si="27"/>
        <v>11</v>
      </c>
      <c r="AQ117" s="6">
        <f t="shared" si="28"/>
        <v>2</v>
      </c>
      <c r="AR117" s="6">
        <f t="shared" si="29"/>
        <v>8</v>
      </c>
      <c r="AS117" s="7">
        <f t="shared" si="30"/>
        <v>1300000</v>
      </c>
      <c r="AT117" s="7">
        <f t="shared" si="31"/>
        <v>660000</v>
      </c>
      <c r="AU117" s="7">
        <f t="shared" si="32"/>
        <v>1000000</v>
      </c>
      <c r="AV117" s="7">
        <f t="shared" si="33"/>
        <v>410000</v>
      </c>
      <c r="AW117" s="7">
        <f t="shared" si="34"/>
        <v>410000</v>
      </c>
      <c r="AX117" s="8">
        <f t="shared" si="35"/>
        <v>3.1707317073170733</v>
      </c>
      <c r="AY117" s="8">
        <f t="shared" si="36"/>
        <v>1.6097560975609757</v>
      </c>
      <c r="AZ117" s="8">
        <f t="shared" si="37"/>
        <v>2.4390243902439024</v>
      </c>
      <c r="BA117" s="8">
        <f t="shared" si="38"/>
        <v>1</v>
      </c>
    </row>
    <row r="118" spans="2:53" x14ac:dyDescent="0.2">
      <c r="B118" t="s">
        <v>226</v>
      </c>
      <c r="C118" t="s">
        <v>227</v>
      </c>
      <c r="D118">
        <v>1</v>
      </c>
      <c r="E118">
        <v>1</v>
      </c>
      <c r="F118" s="1">
        <v>71000</v>
      </c>
      <c r="G118" s="4">
        <v>7.6999999999999999E-2</v>
      </c>
      <c r="J118" t="s">
        <v>359</v>
      </c>
      <c r="L118">
        <v>1</v>
      </c>
      <c r="M118">
        <v>5</v>
      </c>
      <c r="N118" s="1">
        <v>3200000</v>
      </c>
      <c r="O118" s="4">
        <v>8.2900000000000001E-2</v>
      </c>
      <c r="R118" t="s">
        <v>237</v>
      </c>
      <c r="S118" t="s">
        <v>238</v>
      </c>
      <c r="T118">
        <v>1</v>
      </c>
      <c r="U118">
        <v>3</v>
      </c>
      <c r="V118" s="1">
        <v>93000</v>
      </c>
      <c r="W118" s="4">
        <v>7.3700000000000002E-2</v>
      </c>
      <c r="Z118" t="s">
        <v>123</v>
      </c>
      <c r="AA118" t="s">
        <v>124</v>
      </c>
      <c r="AB118">
        <v>1</v>
      </c>
      <c r="AC118">
        <v>3</v>
      </c>
      <c r="AD118" s="1">
        <v>630000</v>
      </c>
      <c r="AE118" s="4">
        <v>1.46E-2</v>
      </c>
      <c r="AG118" t="s">
        <v>81</v>
      </c>
      <c r="AH118" t="s">
        <v>82</v>
      </c>
      <c r="AI118" t="s">
        <v>847</v>
      </c>
      <c r="AJ118">
        <v>52.48</v>
      </c>
      <c r="AK118" s="6">
        <f t="shared" si="22"/>
        <v>2</v>
      </c>
      <c r="AL118" s="6">
        <f t="shared" si="23"/>
        <v>5</v>
      </c>
      <c r="AM118" s="6">
        <f t="shared" si="24"/>
        <v>1</v>
      </c>
      <c r="AN118" s="6">
        <f t="shared" si="25"/>
        <v>11</v>
      </c>
      <c r="AO118" s="6">
        <f t="shared" si="26"/>
        <v>1</v>
      </c>
      <c r="AP118" s="6">
        <f t="shared" si="27"/>
        <v>3</v>
      </c>
      <c r="AQ118" s="6">
        <f t="shared" si="28"/>
        <v>1</v>
      </c>
      <c r="AR118" s="6">
        <f t="shared" si="29"/>
        <v>4</v>
      </c>
      <c r="AS118" s="7">
        <f t="shared" si="30"/>
        <v>510000</v>
      </c>
      <c r="AT118" s="7">
        <f t="shared" si="31"/>
        <v>600000</v>
      </c>
      <c r="AU118" s="7">
        <f t="shared" si="32"/>
        <v>260000</v>
      </c>
      <c r="AV118" s="7">
        <f t="shared" si="33"/>
        <v>140000</v>
      </c>
      <c r="AW118" s="7">
        <f t="shared" si="34"/>
        <v>140000</v>
      </c>
      <c r="AX118" s="8">
        <f t="shared" si="35"/>
        <v>3.6428571428571428</v>
      </c>
      <c r="AY118" s="8">
        <f t="shared" si="36"/>
        <v>4.2857142857142856</v>
      </c>
      <c r="AZ118" s="8">
        <f t="shared" si="37"/>
        <v>1.8571428571428572</v>
      </c>
      <c r="BA118" s="8">
        <f t="shared" si="38"/>
        <v>1</v>
      </c>
    </row>
    <row r="119" spans="2:53" x14ac:dyDescent="0.2">
      <c r="B119" t="s">
        <v>228</v>
      </c>
      <c r="C119" t="s">
        <v>229</v>
      </c>
      <c r="D119">
        <v>1</v>
      </c>
      <c r="E119">
        <v>1</v>
      </c>
      <c r="F119" s="1">
        <v>120000</v>
      </c>
      <c r="G119" s="4">
        <v>0.13</v>
      </c>
      <c r="J119" t="s">
        <v>123</v>
      </c>
      <c r="K119" t="s">
        <v>124</v>
      </c>
      <c r="L119">
        <v>1</v>
      </c>
      <c r="M119">
        <v>5</v>
      </c>
      <c r="N119" s="1">
        <v>1200000</v>
      </c>
      <c r="O119" s="4">
        <v>3.09E-2</v>
      </c>
      <c r="R119" t="s">
        <v>135</v>
      </c>
      <c r="S119" t="s">
        <v>136</v>
      </c>
      <c r="T119">
        <v>1</v>
      </c>
      <c r="U119">
        <v>3</v>
      </c>
      <c r="V119" s="1">
        <v>57000</v>
      </c>
      <c r="W119" s="4">
        <v>4.5600000000000002E-2</v>
      </c>
      <c r="Z119" t="s">
        <v>444</v>
      </c>
      <c r="AA119" t="s">
        <v>445</v>
      </c>
      <c r="AB119">
        <v>1</v>
      </c>
      <c r="AC119">
        <v>3</v>
      </c>
      <c r="AD119" s="1">
        <v>670000</v>
      </c>
      <c r="AE119" s="4">
        <v>1.55E-2</v>
      </c>
      <c r="AG119" t="s">
        <v>176</v>
      </c>
      <c r="AH119" t="s">
        <v>177</v>
      </c>
      <c r="AI119" t="s">
        <v>848</v>
      </c>
      <c r="AJ119">
        <v>12.55</v>
      </c>
      <c r="AK119" s="6">
        <f t="shared" si="22"/>
        <v>1</v>
      </c>
      <c r="AL119" s="6">
        <f t="shared" si="23"/>
        <v>1</v>
      </c>
      <c r="AM119" s="6">
        <f t="shared" si="24"/>
        <v>2</v>
      </c>
      <c r="AN119" s="6">
        <f t="shared" si="25"/>
        <v>7</v>
      </c>
      <c r="AO119" s="6">
        <f t="shared" si="26"/>
        <v>2</v>
      </c>
      <c r="AP119" s="6">
        <f t="shared" si="27"/>
        <v>2</v>
      </c>
      <c r="AQ119" s="6">
        <f t="shared" si="28"/>
        <v>2</v>
      </c>
      <c r="AR119" s="6">
        <f t="shared" si="29"/>
        <v>11</v>
      </c>
      <c r="AS119" s="7">
        <f t="shared" si="30"/>
        <v>25000</v>
      </c>
      <c r="AT119" s="7">
        <f t="shared" si="31"/>
        <v>4200000</v>
      </c>
      <c r="AU119" s="7">
        <f t="shared" si="32"/>
        <v>43000</v>
      </c>
      <c r="AV119" s="7">
        <f t="shared" si="33"/>
        <v>14000000</v>
      </c>
      <c r="AW119" s="7">
        <f t="shared" si="34"/>
        <v>25000</v>
      </c>
      <c r="AX119" s="8">
        <f t="shared" si="35"/>
        <v>1</v>
      </c>
      <c r="AY119" s="8">
        <f t="shared" si="36"/>
        <v>168</v>
      </c>
      <c r="AZ119" s="8">
        <f t="shared" si="37"/>
        <v>1.72</v>
      </c>
      <c r="BA119" s="8">
        <f t="shared" si="38"/>
        <v>560</v>
      </c>
    </row>
    <row r="120" spans="2:53" x14ac:dyDescent="0.2">
      <c r="B120" t="s">
        <v>230</v>
      </c>
      <c r="D120">
        <v>1</v>
      </c>
      <c r="E120">
        <v>1</v>
      </c>
      <c r="F120" s="1">
        <v>390000</v>
      </c>
      <c r="G120" s="4">
        <v>0.43</v>
      </c>
      <c r="J120" t="s">
        <v>360</v>
      </c>
      <c r="L120">
        <v>1</v>
      </c>
      <c r="M120">
        <v>5</v>
      </c>
      <c r="N120" s="1">
        <v>17000000</v>
      </c>
      <c r="O120" s="4">
        <v>0.44</v>
      </c>
      <c r="R120" t="s">
        <v>129</v>
      </c>
      <c r="S120" t="s">
        <v>130</v>
      </c>
      <c r="T120">
        <v>1</v>
      </c>
      <c r="U120">
        <v>3</v>
      </c>
      <c r="V120" s="1">
        <v>74000</v>
      </c>
      <c r="W120" s="4">
        <v>5.8799999999999998E-2</v>
      </c>
      <c r="Z120" t="s">
        <v>681</v>
      </c>
      <c r="AA120" t="s">
        <v>682</v>
      </c>
      <c r="AB120">
        <v>1</v>
      </c>
      <c r="AC120">
        <v>2</v>
      </c>
      <c r="AD120" s="1">
        <v>740000</v>
      </c>
      <c r="AE120" s="4">
        <v>1.7000000000000001E-2</v>
      </c>
      <c r="AG120" t="s">
        <v>293</v>
      </c>
      <c r="AH120" t="s">
        <v>294</v>
      </c>
      <c r="AI120" t="s">
        <v>849</v>
      </c>
      <c r="AJ120">
        <v>12.85</v>
      </c>
      <c r="AK120" s="6">
        <f t="shared" si="22"/>
        <v>0</v>
      </c>
      <c r="AL120" s="6">
        <f t="shared" si="23"/>
        <v>0</v>
      </c>
      <c r="AM120" s="6">
        <f t="shared" si="24"/>
        <v>2</v>
      </c>
      <c r="AN120" s="6">
        <f t="shared" si="25"/>
        <v>9</v>
      </c>
      <c r="AO120" s="6">
        <f t="shared" si="26"/>
        <v>0</v>
      </c>
      <c r="AP120" s="6">
        <f t="shared" si="27"/>
        <v>0</v>
      </c>
      <c r="AQ120" s="6">
        <f t="shared" si="28"/>
        <v>2</v>
      </c>
      <c r="AR120" s="6">
        <f t="shared" si="29"/>
        <v>10</v>
      </c>
      <c r="AS120" s="7" t="str">
        <f t="shared" si="30"/>
        <v>NF</v>
      </c>
      <c r="AT120" s="7">
        <f t="shared" si="31"/>
        <v>2600000</v>
      </c>
      <c r="AU120" s="7" t="str">
        <f t="shared" si="32"/>
        <v>NF</v>
      </c>
      <c r="AV120" s="7">
        <f t="shared" si="33"/>
        <v>2000000</v>
      </c>
      <c r="AW120" s="7">
        <f t="shared" si="34"/>
        <v>2000000</v>
      </c>
      <c r="AX120" s="8">
        <f t="shared" si="35"/>
        <v>0</v>
      </c>
      <c r="AY120" s="8">
        <f t="shared" si="36"/>
        <v>1.3</v>
      </c>
      <c r="AZ120" s="8">
        <f t="shared" si="37"/>
        <v>0</v>
      </c>
      <c r="BA120" s="8">
        <f t="shared" si="38"/>
        <v>1</v>
      </c>
    </row>
    <row r="121" spans="2:53" x14ac:dyDescent="0.2">
      <c r="B121" t="s">
        <v>231</v>
      </c>
      <c r="C121" t="s">
        <v>232</v>
      </c>
      <c r="D121">
        <v>1</v>
      </c>
      <c r="E121">
        <v>1</v>
      </c>
      <c r="F121" s="1">
        <v>18000</v>
      </c>
      <c r="G121" s="4">
        <v>1.9699999999999999E-2</v>
      </c>
      <c r="J121" t="s">
        <v>361</v>
      </c>
      <c r="K121" t="s">
        <v>362</v>
      </c>
      <c r="L121">
        <v>1</v>
      </c>
      <c r="M121">
        <v>4</v>
      </c>
      <c r="N121" s="1">
        <v>300000</v>
      </c>
      <c r="O121" s="4">
        <v>7.7200000000000003E-3</v>
      </c>
      <c r="R121" t="s">
        <v>44</v>
      </c>
      <c r="S121" t="s">
        <v>45</v>
      </c>
      <c r="T121">
        <v>1</v>
      </c>
      <c r="U121">
        <v>3</v>
      </c>
      <c r="V121" s="1">
        <v>660000</v>
      </c>
      <c r="W121" s="4">
        <v>0.53</v>
      </c>
      <c r="Z121" t="s">
        <v>129</v>
      </c>
      <c r="AA121" t="s">
        <v>130</v>
      </c>
      <c r="AB121">
        <v>1</v>
      </c>
      <c r="AC121">
        <v>2</v>
      </c>
      <c r="AD121" s="1">
        <v>35000</v>
      </c>
      <c r="AE121" s="4">
        <v>8.1099999999999998E-4</v>
      </c>
      <c r="AG121" t="s">
        <v>210</v>
      </c>
      <c r="AH121" t="s">
        <v>211</v>
      </c>
      <c r="AI121" t="s">
        <v>850</v>
      </c>
      <c r="AJ121">
        <v>12.7</v>
      </c>
      <c r="AK121" s="6">
        <f t="shared" si="22"/>
        <v>1</v>
      </c>
      <c r="AL121" s="6">
        <f t="shared" si="23"/>
        <v>1</v>
      </c>
      <c r="AM121" s="6">
        <f t="shared" si="24"/>
        <v>2</v>
      </c>
      <c r="AN121" s="6">
        <f t="shared" si="25"/>
        <v>8</v>
      </c>
      <c r="AO121" s="6">
        <f t="shared" si="26"/>
        <v>1</v>
      </c>
      <c r="AP121" s="6">
        <f t="shared" si="27"/>
        <v>1</v>
      </c>
      <c r="AQ121" s="6">
        <f t="shared" si="28"/>
        <v>2</v>
      </c>
      <c r="AR121" s="6">
        <f t="shared" si="29"/>
        <v>8</v>
      </c>
      <c r="AS121" s="7">
        <f t="shared" si="30"/>
        <v>66000</v>
      </c>
      <c r="AT121" s="7">
        <f t="shared" si="31"/>
        <v>12000000</v>
      </c>
      <c r="AU121" s="7">
        <f t="shared" si="32"/>
        <v>66000</v>
      </c>
      <c r="AV121" s="7">
        <f t="shared" si="33"/>
        <v>9600000</v>
      </c>
      <c r="AW121" s="7">
        <f t="shared" si="34"/>
        <v>66000</v>
      </c>
      <c r="AX121" s="8">
        <f t="shared" si="35"/>
        <v>1</v>
      </c>
      <c r="AY121" s="8">
        <f t="shared" si="36"/>
        <v>181.81818181818181</v>
      </c>
      <c r="AZ121" s="8">
        <f t="shared" si="37"/>
        <v>1</v>
      </c>
      <c r="BA121" s="8">
        <f t="shared" si="38"/>
        <v>145.45454545454547</v>
      </c>
    </row>
    <row r="122" spans="2:53" x14ac:dyDescent="0.2">
      <c r="B122" t="s">
        <v>233</v>
      </c>
      <c r="C122" t="s">
        <v>234</v>
      </c>
      <c r="D122">
        <v>1</v>
      </c>
      <c r="E122">
        <v>1</v>
      </c>
      <c r="F122" s="1">
        <v>140000</v>
      </c>
      <c r="G122" s="4">
        <v>0.15</v>
      </c>
      <c r="J122" t="s">
        <v>44</v>
      </c>
      <c r="K122" t="s">
        <v>45</v>
      </c>
      <c r="L122">
        <v>1</v>
      </c>
      <c r="M122">
        <v>4</v>
      </c>
      <c r="N122" s="1">
        <v>630000</v>
      </c>
      <c r="O122" s="4">
        <v>1.6199999999999999E-2</v>
      </c>
      <c r="R122" t="s">
        <v>546</v>
      </c>
      <c r="S122" t="s">
        <v>547</v>
      </c>
      <c r="T122">
        <v>1</v>
      </c>
      <c r="U122">
        <v>3</v>
      </c>
      <c r="V122" s="1">
        <v>84000</v>
      </c>
      <c r="W122" s="4">
        <v>6.6600000000000006E-2</v>
      </c>
      <c r="Z122" t="s">
        <v>402</v>
      </c>
      <c r="AA122" t="s">
        <v>403</v>
      </c>
      <c r="AB122">
        <v>1</v>
      </c>
      <c r="AC122">
        <v>2</v>
      </c>
      <c r="AD122" s="1">
        <v>490000</v>
      </c>
      <c r="AE122" s="4">
        <v>1.14E-2</v>
      </c>
      <c r="AG122" t="s">
        <v>89</v>
      </c>
      <c r="AH122" t="s">
        <v>90</v>
      </c>
      <c r="AI122" t="s">
        <v>851</v>
      </c>
      <c r="AJ122">
        <v>27.85</v>
      </c>
      <c r="AK122" s="6">
        <f t="shared" si="22"/>
        <v>2</v>
      </c>
      <c r="AL122" s="6">
        <f t="shared" si="23"/>
        <v>3</v>
      </c>
      <c r="AM122" s="6">
        <f t="shared" si="24"/>
        <v>1</v>
      </c>
      <c r="AN122" s="6">
        <f t="shared" si="25"/>
        <v>5</v>
      </c>
      <c r="AO122" s="6">
        <f t="shared" si="26"/>
        <v>2</v>
      </c>
      <c r="AP122" s="6">
        <f t="shared" si="27"/>
        <v>6</v>
      </c>
      <c r="AQ122" s="6">
        <f t="shared" si="28"/>
        <v>2</v>
      </c>
      <c r="AR122" s="6">
        <f t="shared" si="29"/>
        <v>3</v>
      </c>
      <c r="AS122" s="7">
        <f t="shared" si="30"/>
        <v>180000</v>
      </c>
      <c r="AT122" s="7">
        <f t="shared" si="31"/>
        <v>160000</v>
      </c>
      <c r="AU122" s="7">
        <f t="shared" si="32"/>
        <v>340000</v>
      </c>
      <c r="AV122" s="7">
        <f t="shared" si="33"/>
        <v>51000</v>
      </c>
      <c r="AW122" s="7">
        <f t="shared" si="34"/>
        <v>51000</v>
      </c>
      <c r="AX122" s="8">
        <f t="shared" si="35"/>
        <v>3.5294117647058822</v>
      </c>
      <c r="AY122" s="8">
        <f t="shared" si="36"/>
        <v>3.1372549019607843</v>
      </c>
      <c r="AZ122" s="8">
        <f t="shared" si="37"/>
        <v>6.666666666666667</v>
      </c>
      <c r="BA122" s="8">
        <f t="shared" si="38"/>
        <v>1</v>
      </c>
    </row>
    <row r="123" spans="2:53" x14ac:dyDescent="0.2">
      <c r="B123" t="s">
        <v>235</v>
      </c>
      <c r="C123" t="s">
        <v>236</v>
      </c>
      <c r="D123">
        <v>1</v>
      </c>
      <c r="E123">
        <v>1</v>
      </c>
      <c r="F123" s="1">
        <v>14000</v>
      </c>
      <c r="G123" s="4">
        <v>1.5699999999999999E-2</v>
      </c>
      <c r="J123" t="s">
        <v>363</v>
      </c>
      <c r="K123" t="s">
        <v>364</v>
      </c>
      <c r="L123">
        <v>1</v>
      </c>
      <c r="M123">
        <v>4</v>
      </c>
      <c r="N123" s="1">
        <v>1200000</v>
      </c>
      <c r="O123" s="4">
        <v>3.1300000000000001E-2</v>
      </c>
      <c r="R123" t="s">
        <v>125</v>
      </c>
      <c r="S123" t="s">
        <v>126</v>
      </c>
      <c r="T123">
        <v>1</v>
      </c>
      <c r="U123">
        <v>3</v>
      </c>
      <c r="V123" s="1">
        <v>120000</v>
      </c>
      <c r="W123" s="4">
        <v>9.8299999999999998E-2</v>
      </c>
      <c r="Z123" t="s">
        <v>308</v>
      </c>
      <c r="AA123" t="s">
        <v>54</v>
      </c>
      <c r="AB123">
        <v>1</v>
      </c>
      <c r="AC123">
        <v>2</v>
      </c>
      <c r="AD123" s="1">
        <v>160000</v>
      </c>
      <c r="AE123" s="4">
        <v>3.65E-3</v>
      </c>
      <c r="AG123" t="s">
        <v>301</v>
      </c>
      <c r="AH123" t="s">
        <v>302</v>
      </c>
      <c r="AI123" t="s">
        <v>852</v>
      </c>
      <c r="AJ123">
        <v>12.99</v>
      </c>
      <c r="AK123" s="6">
        <f t="shared" si="22"/>
        <v>0</v>
      </c>
      <c r="AL123" s="6">
        <f t="shared" si="23"/>
        <v>0</v>
      </c>
      <c r="AM123" s="6">
        <f t="shared" si="24"/>
        <v>2</v>
      </c>
      <c r="AN123" s="6">
        <f t="shared" si="25"/>
        <v>5</v>
      </c>
      <c r="AO123" s="6">
        <f t="shared" si="26"/>
        <v>1</v>
      </c>
      <c r="AP123" s="6">
        <f t="shared" si="27"/>
        <v>2</v>
      </c>
      <c r="AQ123" s="6">
        <f t="shared" si="28"/>
        <v>2</v>
      </c>
      <c r="AR123" s="6">
        <f t="shared" si="29"/>
        <v>6</v>
      </c>
      <c r="AS123" s="7" t="str">
        <f t="shared" si="30"/>
        <v>NF</v>
      </c>
      <c r="AT123" s="7">
        <f t="shared" si="31"/>
        <v>7000000</v>
      </c>
      <c r="AU123" s="7">
        <f t="shared" si="32"/>
        <v>98000</v>
      </c>
      <c r="AV123" s="7">
        <f t="shared" si="33"/>
        <v>6200000</v>
      </c>
      <c r="AW123" s="7">
        <f t="shared" si="34"/>
        <v>98000</v>
      </c>
      <c r="AX123" s="8">
        <f t="shared" si="35"/>
        <v>0</v>
      </c>
      <c r="AY123" s="8">
        <f t="shared" si="36"/>
        <v>71.428571428571431</v>
      </c>
      <c r="AZ123" s="8">
        <f t="shared" si="37"/>
        <v>1</v>
      </c>
      <c r="BA123" s="8">
        <f t="shared" si="38"/>
        <v>63.265306122448976</v>
      </c>
    </row>
    <row r="124" spans="2:53" x14ac:dyDescent="0.2">
      <c r="B124" t="s">
        <v>237</v>
      </c>
      <c r="C124" t="s">
        <v>238</v>
      </c>
      <c r="D124">
        <v>1</v>
      </c>
      <c r="E124">
        <v>1</v>
      </c>
      <c r="F124" s="1">
        <v>9400</v>
      </c>
      <c r="G124" s="4">
        <v>1.0200000000000001E-2</v>
      </c>
      <c r="J124" t="s">
        <v>365</v>
      </c>
      <c r="L124">
        <v>1</v>
      </c>
      <c r="M124">
        <v>4</v>
      </c>
      <c r="N124" s="1">
        <v>8700000</v>
      </c>
      <c r="O124" s="4">
        <v>0.22</v>
      </c>
      <c r="R124" t="s">
        <v>81</v>
      </c>
      <c r="S124" t="s">
        <v>82</v>
      </c>
      <c r="T124">
        <v>1</v>
      </c>
      <c r="U124">
        <v>3</v>
      </c>
      <c r="V124" s="1">
        <v>260000</v>
      </c>
      <c r="W124" s="4">
        <v>0.2</v>
      </c>
      <c r="Z124" t="s">
        <v>119</v>
      </c>
      <c r="AA124" t="s">
        <v>120</v>
      </c>
      <c r="AB124">
        <v>1</v>
      </c>
      <c r="AC124">
        <v>2</v>
      </c>
      <c r="AD124" s="1">
        <v>33000</v>
      </c>
      <c r="AE124" s="4">
        <v>7.5699999999999997E-4</v>
      </c>
      <c r="AG124" t="s">
        <v>295</v>
      </c>
      <c r="AH124" t="s">
        <v>296</v>
      </c>
      <c r="AI124" t="s">
        <v>853</v>
      </c>
      <c r="AJ124">
        <v>13.33</v>
      </c>
      <c r="AK124" s="6">
        <f t="shared" si="22"/>
        <v>0</v>
      </c>
      <c r="AL124" s="6">
        <f t="shared" si="23"/>
        <v>0</v>
      </c>
      <c r="AM124" s="6">
        <f t="shared" si="24"/>
        <v>2</v>
      </c>
      <c r="AN124" s="6">
        <f t="shared" si="25"/>
        <v>6</v>
      </c>
      <c r="AO124" s="6">
        <f t="shared" si="26"/>
        <v>0</v>
      </c>
      <c r="AP124" s="6">
        <f t="shared" si="27"/>
        <v>0</v>
      </c>
      <c r="AQ124" s="6">
        <f t="shared" si="28"/>
        <v>2</v>
      </c>
      <c r="AR124" s="6">
        <f t="shared" si="29"/>
        <v>6</v>
      </c>
      <c r="AS124" s="7" t="str">
        <f t="shared" si="30"/>
        <v>NF</v>
      </c>
      <c r="AT124" s="7">
        <f t="shared" si="31"/>
        <v>5100000</v>
      </c>
      <c r="AU124" s="7" t="str">
        <f t="shared" si="32"/>
        <v>NF</v>
      </c>
      <c r="AV124" s="7">
        <f t="shared" si="33"/>
        <v>3600000</v>
      </c>
      <c r="AW124" s="7">
        <f t="shared" si="34"/>
        <v>3600000</v>
      </c>
      <c r="AX124" s="8">
        <f t="shared" si="35"/>
        <v>0</v>
      </c>
      <c r="AY124" s="8">
        <f t="shared" si="36"/>
        <v>1.4166666666666667</v>
      </c>
      <c r="AZ124" s="8">
        <f t="shared" si="37"/>
        <v>0</v>
      </c>
      <c r="BA124" s="8">
        <f t="shared" si="38"/>
        <v>1</v>
      </c>
    </row>
    <row r="125" spans="2:53" x14ac:dyDescent="0.2">
      <c r="B125" t="s">
        <v>239</v>
      </c>
      <c r="D125">
        <v>1</v>
      </c>
      <c r="E125">
        <v>1</v>
      </c>
      <c r="F125" s="1">
        <v>71000</v>
      </c>
      <c r="G125" s="4">
        <v>7.6600000000000001E-2</v>
      </c>
      <c r="J125" t="s">
        <v>366</v>
      </c>
      <c r="K125" t="s">
        <v>367</v>
      </c>
      <c r="L125">
        <v>1</v>
      </c>
      <c r="M125">
        <v>4</v>
      </c>
      <c r="N125" s="1">
        <v>1600000</v>
      </c>
      <c r="O125" s="4">
        <v>4.2200000000000001E-2</v>
      </c>
      <c r="R125" t="s">
        <v>548</v>
      </c>
      <c r="S125" t="s">
        <v>549</v>
      </c>
      <c r="T125">
        <v>1</v>
      </c>
      <c r="U125">
        <v>3</v>
      </c>
      <c r="V125" s="1">
        <v>4400000</v>
      </c>
      <c r="W125" s="4">
        <v>3.51</v>
      </c>
      <c r="Z125" t="s">
        <v>683</v>
      </c>
      <c r="AB125">
        <v>1</v>
      </c>
      <c r="AC125">
        <v>2</v>
      </c>
      <c r="AD125" s="1">
        <v>120000</v>
      </c>
      <c r="AE125" s="4">
        <v>2.8600000000000001E-3</v>
      </c>
      <c r="AG125" t="s">
        <v>322</v>
      </c>
      <c r="AH125" t="s">
        <v>323</v>
      </c>
      <c r="AI125" t="s">
        <v>854</v>
      </c>
      <c r="AJ125">
        <v>12.65</v>
      </c>
      <c r="AK125" s="6">
        <f t="shared" si="22"/>
        <v>0</v>
      </c>
      <c r="AL125" s="6">
        <f t="shared" si="23"/>
        <v>0</v>
      </c>
      <c r="AM125" s="6">
        <f t="shared" si="24"/>
        <v>2</v>
      </c>
      <c r="AN125" s="6">
        <f t="shared" si="25"/>
        <v>3</v>
      </c>
      <c r="AO125" s="6">
        <f t="shared" si="26"/>
        <v>2</v>
      </c>
      <c r="AP125" s="6">
        <f t="shared" si="27"/>
        <v>3</v>
      </c>
      <c r="AQ125" s="6">
        <f t="shared" si="28"/>
        <v>2</v>
      </c>
      <c r="AR125" s="6">
        <f t="shared" si="29"/>
        <v>6</v>
      </c>
      <c r="AS125" s="7" t="str">
        <f t="shared" si="30"/>
        <v>NF</v>
      </c>
      <c r="AT125" s="7">
        <f t="shared" si="31"/>
        <v>5800000</v>
      </c>
      <c r="AU125" s="7">
        <f t="shared" si="32"/>
        <v>69000</v>
      </c>
      <c r="AV125" s="7">
        <f t="shared" si="33"/>
        <v>6000000</v>
      </c>
      <c r="AW125" s="7">
        <f t="shared" si="34"/>
        <v>69000</v>
      </c>
      <c r="AX125" s="8">
        <f t="shared" si="35"/>
        <v>0</v>
      </c>
      <c r="AY125" s="8">
        <f t="shared" si="36"/>
        <v>84.05797101449275</v>
      </c>
      <c r="AZ125" s="8">
        <f t="shared" si="37"/>
        <v>1</v>
      </c>
      <c r="BA125" s="8">
        <f t="shared" si="38"/>
        <v>86.956521739130437</v>
      </c>
    </row>
    <row r="126" spans="2:53" x14ac:dyDescent="0.2">
      <c r="B126" t="s">
        <v>240</v>
      </c>
      <c r="C126" t="s">
        <v>241</v>
      </c>
      <c r="D126">
        <v>1</v>
      </c>
      <c r="E126">
        <v>1</v>
      </c>
      <c r="F126" s="1">
        <v>57000</v>
      </c>
      <c r="G126" s="4">
        <v>6.1699999999999998E-2</v>
      </c>
      <c r="J126" t="s">
        <v>51</v>
      </c>
      <c r="K126" t="s">
        <v>52</v>
      </c>
      <c r="L126">
        <v>1</v>
      </c>
      <c r="M126">
        <v>4</v>
      </c>
      <c r="N126" s="1">
        <v>370000</v>
      </c>
      <c r="O126" s="4">
        <v>9.5200000000000007E-3</v>
      </c>
      <c r="R126" t="s">
        <v>550</v>
      </c>
      <c r="S126" t="s">
        <v>179</v>
      </c>
      <c r="T126">
        <v>1</v>
      </c>
      <c r="U126">
        <v>3</v>
      </c>
      <c r="V126" s="1">
        <v>160000</v>
      </c>
      <c r="W126" s="4">
        <v>0.12</v>
      </c>
      <c r="Z126" t="s">
        <v>125</v>
      </c>
      <c r="AA126" t="s">
        <v>126</v>
      </c>
      <c r="AB126">
        <v>1</v>
      </c>
      <c r="AC126">
        <v>2</v>
      </c>
      <c r="AD126" s="1">
        <v>30000</v>
      </c>
      <c r="AE126" s="4">
        <v>6.9200000000000002E-4</v>
      </c>
      <c r="AG126" t="s">
        <v>135</v>
      </c>
      <c r="AH126" t="s">
        <v>136</v>
      </c>
      <c r="AI126" t="s">
        <v>855</v>
      </c>
      <c r="AJ126">
        <v>35.79</v>
      </c>
      <c r="AK126" s="6">
        <f t="shared" si="22"/>
        <v>1</v>
      </c>
      <c r="AL126" s="6">
        <f t="shared" si="23"/>
        <v>3</v>
      </c>
      <c r="AM126" s="6">
        <f t="shared" si="24"/>
        <v>2</v>
      </c>
      <c r="AN126" s="6">
        <f t="shared" si="25"/>
        <v>2</v>
      </c>
      <c r="AO126" s="6">
        <f t="shared" si="26"/>
        <v>1</v>
      </c>
      <c r="AP126" s="6">
        <f t="shared" si="27"/>
        <v>3</v>
      </c>
      <c r="AQ126" s="6">
        <f t="shared" si="28"/>
        <v>1</v>
      </c>
      <c r="AR126" s="6">
        <f t="shared" si="29"/>
        <v>3</v>
      </c>
      <c r="AS126" s="7">
        <f t="shared" si="30"/>
        <v>34000</v>
      </c>
      <c r="AT126" s="7">
        <f t="shared" si="31"/>
        <v>94000</v>
      </c>
      <c r="AU126" s="7">
        <f t="shared" si="32"/>
        <v>57000</v>
      </c>
      <c r="AV126" s="7">
        <f t="shared" si="33"/>
        <v>53000</v>
      </c>
      <c r="AW126" s="7">
        <f t="shared" si="34"/>
        <v>34000</v>
      </c>
      <c r="AX126" s="8">
        <f t="shared" si="35"/>
        <v>1</v>
      </c>
      <c r="AY126" s="8">
        <f t="shared" si="36"/>
        <v>2.7647058823529411</v>
      </c>
      <c r="AZ126" s="8">
        <f t="shared" si="37"/>
        <v>1.6764705882352942</v>
      </c>
      <c r="BA126" s="8">
        <f t="shared" si="38"/>
        <v>1.5588235294117647</v>
      </c>
    </row>
    <row r="127" spans="2:53" x14ac:dyDescent="0.2">
      <c r="B127" t="s">
        <v>242</v>
      </c>
      <c r="C127" t="s">
        <v>243</v>
      </c>
      <c r="D127">
        <v>1</v>
      </c>
      <c r="E127">
        <v>1</v>
      </c>
      <c r="F127" s="1">
        <v>35000</v>
      </c>
      <c r="G127" s="4">
        <v>3.8199999999999998E-2</v>
      </c>
      <c r="J127" t="s">
        <v>170</v>
      </c>
      <c r="K127" t="s">
        <v>171</v>
      </c>
      <c r="L127">
        <v>1</v>
      </c>
      <c r="M127">
        <v>4</v>
      </c>
      <c r="N127" s="1">
        <v>95000</v>
      </c>
      <c r="O127" s="4">
        <v>2.4399999999999999E-3</v>
      </c>
      <c r="R127" t="s">
        <v>551</v>
      </c>
      <c r="S127" t="s">
        <v>552</v>
      </c>
      <c r="T127">
        <v>1</v>
      </c>
      <c r="U127">
        <v>2</v>
      </c>
      <c r="V127" s="1">
        <v>46000</v>
      </c>
      <c r="W127" s="4">
        <v>3.6499999999999998E-2</v>
      </c>
      <c r="Z127" t="s">
        <v>273</v>
      </c>
      <c r="AA127" t="s">
        <v>274</v>
      </c>
      <c r="AB127">
        <v>1</v>
      </c>
      <c r="AC127">
        <v>2</v>
      </c>
      <c r="AD127" s="1">
        <v>3900000</v>
      </c>
      <c r="AE127" s="4">
        <v>9.0399999999999994E-2</v>
      </c>
      <c r="AG127" t="s">
        <v>297</v>
      </c>
      <c r="AH127" t="s">
        <v>298</v>
      </c>
      <c r="AI127" t="s">
        <v>856</v>
      </c>
      <c r="AJ127">
        <v>13.26</v>
      </c>
      <c r="AK127" s="6">
        <f t="shared" si="22"/>
        <v>0</v>
      </c>
      <c r="AL127" s="6">
        <f t="shared" si="23"/>
        <v>0</v>
      </c>
      <c r="AM127" s="6">
        <f t="shared" si="24"/>
        <v>2</v>
      </c>
      <c r="AN127" s="6">
        <f t="shared" si="25"/>
        <v>6</v>
      </c>
      <c r="AO127" s="6">
        <f t="shared" si="26"/>
        <v>0</v>
      </c>
      <c r="AP127" s="6">
        <f t="shared" si="27"/>
        <v>0</v>
      </c>
      <c r="AQ127" s="6">
        <f t="shared" si="28"/>
        <v>2</v>
      </c>
      <c r="AR127" s="6">
        <f t="shared" si="29"/>
        <v>5</v>
      </c>
      <c r="AS127" s="7" t="str">
        <f t="shared" si="30"/>
        <v>NF</v>
      </c>
      <c r="AT127" s="7">
        <f t="shared" si="31"/>
        <v>1200000</v>
      </c>
      <c r="AU127" s="7" t="str">
        <f t="shared" si="32"/>
        <v>NF</v>
      </c>
      <c r="AV127" s="7">
        <f t="shared" si="33"/>
        <v>990000</v>
      </c>
      <c r="AW127" s="7">
        <f t="shared" si="34"/>
        <v>990000</v>
      </c>
      <c r="AX127" s="8">
        <f t="shared" si="35"/>
        <v>0</v>
      </c>
      <c r="AY127" s="8">
        <f t="shared" si="36"/>
        <v>1.2121212121212122</v>
      </c>
      <c r="AZ127" s="8">
        <f t="shared" si="37"/>
        <v>0</v>
      </c>
      <c r="BA127" s="8">
        <f t="shared" si="38"/>
        <v>1</v>
      </c>
    </row>
    <row r="128" spans="2:53" x14ac:dyDescent="0.2">
      <c r="B128" t="s">
        <v>244</v>
      </c>
      <c r="C128" t="s">
        <v>245</v>
      </c>
      <c r="D128">
        <v>1</v>
      </c>
      <c r="E128">
        <v>1</v>
      </c>
      <c r="F128" s="1">
        <v>25000</v>
      </c>
      <c r="G128" s="4">
        <v>2.7400000000000001E-2</v>
      </c>
      <c r="J128" t="s">
        <v>117</v>
      </c>
      <c r="K128" t="s">
        <v>118</v>
      </c>
      <c r="L128">
        <v>1</v>
      </c>
      <c r="M128">
        <v>4</v>
      </c>
      <c r="N128" s="1">
        <v>1400000</v>
      </c>
      <c r="O128" s="4">
        <v>3.5200000000000002E-2</v>
      </c>
      <c r="R128" t="s">
        <v>553</v>
      </c>
      <c r="S128" t="s">
        <v>554</v>
      </c>
      <c r="T128">
        <v>1</v>
      </c>
      <c r="U128">
        <v>2</v>
      </c>
      <c r="V128" s="1">
        <v>45000</v>
      </c>
      <c r="W128" s="4">
        <v>3.5499999999999997E-2</v>
      </c>
      <c r="Z128" t="s">
        <v>684</v>
      </c>
      <c r="AA128" t="s">
        <v>685</v>
      </c>
      <c r="AB128">
        <v>1</v>
      </c>
      <c r="AC128">
        <v>2</v>
      </c>
      <c r="AD128" s="1">
        <v>3100000</v>
      </c>
      <c r="AE128" s="4">
        <v>7.0900000000000005E-2</v>
      </c>
      <c r="AG128" t="s">
        <v>305</v>
      </c>
      <c r="AI128" t="s">
        <v>857</v>
      </c>
      <c r="AJ128">
        <v>11.9</v>
      </c>
      <c r="AK128" s="6">
        <f t="shared" si="22"/>
        <v>0</v>
      </c>
      <c r="AL128" s="6">
        <f t="shared" si="23"/>
        <v>0</v>
      </c>
      <c r="AM128" s="6">
        <f t="shared" si="24"/>
        <v>2</v>
      </c>
      <c r="AN128" s="6">
        <f t="shared" si="25"/>
        <v>4</v>
      </c>
      <c r="AO128" s="6">
        <f t="shared" si="26"/>
        <v>2</v>
      </c>
      <c r="AP128" s="6">
        <f t="shared" si="27"/>
        <v>2</v>
      </c>
      <c r="AQ128" s="6">
        <f t="shared" si="28"/>
        <v>2</v>
      </c>
      <c r="AR128" s="6">
        <f t="shared" si="29"/>
        <v>5</v>
      </c>
      <c r="AS128" s="7" t="str">
        <f t="shared" si="30"/>
        <v>NF</v>
      </c>
      <c r="AT128" s="7">
        <f t="shared" si="31"/>
        <v>15000000</v>
      </c>
      <c r="AU128" s="7">
        <f t="shared" si="32"/>
        <v>210000</v>
      </c>
      <c r="AV128" s="7">
        <f t="shared" si="33"/>
        <v>17000000</v>
      </c>
      <c r="AW128" s="7">
        <f t="shared" si="34"/>
        <v>210000</v>
      </c>
      <c r="AX128" s="8">
        <f t="shared" si="35"/>
        <v>0</v>
      </c>
      <c r="AY128" s="8">
        <f t="shared" si="36"/>
        <v>71.428571428571431</v>
      </c>
      <c r="AZ128" s="8">
        <f t="shared" si="37"/>
        <v>1</v>
      </c>
      <c r="BA128" s="8">
        <f t="shared" si="38"/>
        <v>80.952380952380949</v>
      </c>
    </row>
    <row r="129" spans="2:53" x14ac:dyDescent="0.2">
      <c r="B129" t="s">
        <v>246</v>
      </c>
      <c r="C129" t="s">
        <v>247</v>
      </c>
      <c r="D129">
        <v>1</v>
      </c>
      <c r="E129">
        <v>1</v>
      </c>
      <c r="F129" s="1">
        <v>14000</v>
      </c>
      <c r="G129" s="4">
        <v>1.5699999999999999E-2</v>
      </c>
      <c r="J129" t="s">
        <v>119</v>
      </c>
      <c r="K129" t="s">
        <v>120</v>
      </c>
      <c r="L129">
        <v>1</v>
      </c>
      <c r="M129">
        <v>3</v>
      </c>
      <c r="N129" s="1">
        <v>110000</v>
      </c>
      <c r="O129" s="4">
        <v>2.6900000000000001E-3</v>
      </c>
      <c r="R129" t="s">
        <v>133</v>
      </c>
      <c r="S129" t="s">
        <v>134</v>
      </c>
      <c r="T129">
        <v>1</v>
      </c>
      <c r="U129">
        <v>2</v>
      </c>
      <c r="V129" s="1">
        <v>150000</v>
      </c>
      <c r="W129" s="4">
        <v>0.12</v>
      </c>
      <c r="Z129" t="s">
        <v>279</v>
      </c>
      <c r="AA129" t="s">
        <v>280</v>
      </c>
      <c r="AB129">
        <v>1</v>
      </c>
      <c r="AC129">
        <v>2</v>
      </c>
      <c r="AD129" s="1">
        <v>120000</v>
      </c>
      <c r="AE129" s="4">
        <v>2.6900000000000001E-3</v>
      </c>
      <c r="AG129" t="s">
        <v>222</v>
      </c>
      <c r="AH129" t="s">
        <v>223</v>
      </c>
      <c r="AI129" t="s">
        <v>858</v>
      </c>
      <c r="AJ129">
        <v>11.11</v>
      </c>
      <c r="AK129" s="6">
        <f t="shared" si="22"/>
        <v>1</v>
      </c>
      <c r="AL129" s="6">
        <f t="shared" si="23"/>
        <v>1</v>
      </c>
      <c r="AM129" s="6">
        <f t="shared" si="24"/>
        <v>2</v>
      </c>
      <c r="AN129" s="6">
        <f t="shared" si="25"/>
        <v>5</v>
      </c>
      <c r="AO129" s="6">
        <f t="shared" si="26"/>
        <v>0</v>
      </c>
      <c r="AP129" s="6">
        <f t="shared" si="27"/>
        <v>0</v>
      </c>
      <c r="AQ129" s="6">
        <f t="shared" si="28"/>
        <v>2</v>
      </c>
      <c r="AR129" s="6">
        <f t="shared" si="29"/>
        <v>3</v>
      </c>
      <c r="AS129" s="7">
        <f t="shared" si="30"/>
        <v>29000</v>
      </c>
      <c r="AT129" s="7">
        <f t="shared" si="31"/>
        <v>1400000</v>
      </c>
      <c r="AU129" s="7" t="str">
        <f t="shared" si="32"/>
        <v>NF</v>
      </c>
      <c r="AV129" s="7">
        <f t="shared" si="33"/>
        <v>750000</v>
      </c>
      <c r="AW129" s="7">
        <f t="shared" si="34"/>
        <v>29000</v>
      </c>
      <c r="AX129" s="8">
        <f t="shared" si="35"/>
        <v>1</v>
      </c>
      <c r="AY129" s="8">
        <f t="shared" si="36"/>
        <v>48.275862068965516</v>
      </c>
      <c r="AZ129" s="8">
        <f t="shared" si="37"/>
        <v>0</v>
      </c>
      <c r="BA129" s="8">
        <f t="shared" si="38"/>
        <v>25.862068965517242</v>
      </c>
    </row>
    <row r="130" spans="2:53" x14ac:dyDescent="0.2">
      <c r="B130" t="s">
        <v>248</v>
      </c>
      <c r="C130" t="s">
        <v>249</v>
      </c>
      <c r="D130">
        <v>1</v>
      </c>
      <c r="E130">
        <v>1</v>
      </c>
      <c r="F130" s="1">
        <v>67000</v>
      </c>
      <c r="G130" s="4">
        <v>7.3099999999999998E-2</v>
      </c>
      <c r="J130" t="s">
        <v>42</v>
      </c>
      <c r="K130" t="s">
        <v>43</v>
      </c>
      <c r="L130">
        <v>1</v>
      </c>
      <c r="M130">
        <v>3</v>
      </c>
      <c r="N130" s="1">
        <v>73000</v>
      </c>
      <c r="O130" s="4">
        <v>1.8600000000000001E-3</v>
      </c>
      <c r="R130" t="s">
        <v>555</v>
      </c>
      <c r="S130" t="s">
        <v>556</v>
      </c>
      <c r="T130">
        <v>1</v>
      </c>
      <c r="U130">
        <v>2</v>
      </c>
      <c r="V130" s="1">
        <v>57000</v>
      </c>
      <c r="W130" s="4">
        <v>4.5600000000000002E-2</v>
      </c>
      <c r="Z130" t="s">
        <v>147</v>
      </c>
      <c r="AA130" t="s">
        <v>148</v>
      </c>
      <c r="AB130">
        <v>1</v>
      </c>
      <c r="AC130">
        <v>2</v>
      </c>
      <c r="AD130" s="1">
        <v>190000</v>
      </c>
      <c r="AE130" s="4">
        <v>4.2900000000000004E-3</v>
      </c>
      <c r="AG130" t="s">
        <v>363</v>
      </c>
      <c r="AH130" t="s">
        <v>364</v>
      </c>
      <c r="AI130" t="s">
        <v>859</v>
      </c>
      <c r="AJ130">
        <v>12.87</v>
      </c>
      <c r="AK130" s="6">
        <f t="shared" si="22"/>
        <v>0</v>
      </c>
      <c r="AL130" s="6">
        <f t="shared" si="23"/>
        <v>0</v>
      </c>
      <c r="AM130" s="6">
        <f t="shared" si="24"/>
        <v>1</v>
      </c>
      <c r="AN130" s="6">
        <f t="shared" si="25"/>
        <v>4</v>
      </c>
      <c r="AO130" s="6">
        <f t="shared" si="26"/>
        <v>0</v>
      </c>
      <c r="AP130" s="6">
        <f t="shared" si="27"/>
        <v>0</v>
      </c>
      <c r="AQ130" s="6">
        <f t="shared" si="28"/>
        <v>2</v>
      </c>
      <c r="AR130" s="6">
        <f t="shared" si="29"/>
        <v>5</v>
      </c>
      <c r="AS130" s="7" t="str">
        <f t="shared" si="30"/>
        <v>NF</v>
      </c>
      <c r="AT130" s="7">
        <f t="shared" si="31"/>
        <v>1200000</v>
      </c>
      <c r="AU130" s="7" t="str">
        <f t="shared" si="32"/>
        <v>NF</v>
      </c>
      <c r="AV130" s="7">
        <f t="shared" si="33"/>
        <v>2300000</v>
      </c>
      <c r="AW130" s="7">
        <f t="shared" si="34"/>
        <v>1200000</v>
      </c>
      <c r="AX130" s="8">
        <f t="shared" si="35"/>
        <v>0</v>
      </c>
      <c r="AY130" s="8">
        <f t="shared" si="36"/>
        <v>1</v>
      </c>
      <c r="AZ130" s="8">
        <f t="shared" si="37"/>
        <v>0</v>
      </c>
      <c r="BA130" s="8">
        <f t="shared" si="38"/>
        <v>1.9166666666666667</v>
      </c>
    </row>
    <row r="131" spans="2:53" x14ac:dyDescent="0.2">
      <c r="J131" t="s">
        <v>127</v>
      </c>
      <c r="K131" t="s">
        <v>128</v>
      </c>
      <c r="L131">
        <v>1</v>
      </c>
      <c r="M131">
        <v>3</v>
      </c>
      <c r="N131" s="1">
        <v>260000</v>
      </c>
      <c r="O131" s="4">
        <v>6.62E-3</v>
      </c>
      <c r="R131" t="s">
        <v>557</v>
      </c>
      <c r="S131" t="s">
        <v>558</v>
      </c>
      <c r="T131">
        <v>1</v>
      </c>
      <c r="U131">
        <v>2</v>
      </c>
      <c r="V131" s="1">
        <v>93000</v>
      </c>
      <c r="W131" s="4">
        <v>7.3999999999999996E-2</v>
      </c>
      <c r="Z131" t="s">
        <v>392</v>
      </c>
      <c r="AA131" t="s">
        <v>393</v>
      </c>
      <c r="AB131">
        <v>1</v>
      </c>
      <c r="AC131">
        <v>2</v>
      </c>
      <c r="AD131" s="1">
        <v>3700000</v>
      </c>
      <c r="AE131" s="4">
        <v>8.6199999999999999E-2</v>
      </c>
      <c r="AG131" t="s">
        <v>131</v>
      </c>
      <c r="AH131" t="s">
        <v>132</v>
      </c>
      <c r="AI131" t="s">
        <v>860</v>
      </c>
      <c r="AJ131">
        <v>49.89</v>
      </c>
      <c r="AK131" s="6">
        <f t="shared" si="22"/>
        <v>1</v>
      </c>
      <c r="AL131" s="6">
        <f t="shared" si="23"/>
        <v>3</v>
      </c>
      <c r="AM131" s="6">
        <f t="shared" si="24"/>
        <v>0</v>
      </c>
      <c r="AN131" s="6">
        <f t="shared" si="25"/>
        <v>0</v>
      </c>
      <c r="AO131" s="6">
        <f t="shared" si="26"/>
        <v>2</v>
      </c>
      <c r="AP131" s="6">
        <f t="shared" si="27"/>
        <v>6</v>
      </c>
      <c r="AQ131" s="6">
        <f t="shared" si="28"/>
        <v>0</v>
      </c>
      <c r="AR131" s="6">
        <f t="shared" si="29"/>
        <v>0</v>
      </c>
      <c r="AS131" s="7">
        <f t="shared" si="30"/>
        <v>99000</v>
      </c>
      <c r="AT131" s="7" t="str">
        <f t="shared" si="31"/>
        <v>NF</v>
      </c>
      <c r="AU131" s="7">
        <f t="shared" si="32"/>
        <v>440000</v>
      </c>
      <c r="AV131" s="7" t="str">
        <f t="shared" si="33"/>
        <v>NF</v>
      </c>
      <c r="AW131" s="7">
        <f t="shared" si="34"/>
        <v>99000</v>
      </c>
      <c r="AX131" s="8">
        <f t="shared" si="35"/>
        <v>1</v>
      </c>
      <c r="AY131" s="8">
        <f t="shared" si="36"/>
        <v>0</v>
      </c>
      <c r="AZ131" s="8">
        <f t="shared" si="37"/>
        <v>4.4444444444444446</v>
      </c>
      <c r="BA131" s="8">
        <f t="shared" si="38"/>
        <v>0</v>
      </c>
    </row>
    <row r="132" spans="2:53" x14ac:dyDescent="0.2">
      <c r="J132" t="s">
        <v>368</v>
      </c>
      <c r="K132" t="s">
        <v>369</v>
      </c>
      <c r="L132">
        <v>1</v>
      </c>
      <c r="M132">
        <v>3</v>
      </c>
      <c r="N132" s="1">
        <v>71000</v>
      </c>
      <c r="O132" s="4">
        <v>1.81E-3</v>
      </c>
      <c r="R132" t="s">
        <v>67</v>
      </c>
      <c r="S132" t="s">
        <v>68</v>
      </c>
      <c r="T132">
        <v>1</v>
      </c>
      <c r="U132">
        <v>2</v>
      </c>
      <c r="V132" s="1">
        <v>97000</v>
      </c>
      <c r="W132" s="4">
        <v>7.7100000000000002E-2</v>
      </c>
      <c r="Z132" t="s">
        <v>239</v>
      </c>
      <c r="AB132">
        <v>1</v>
      </c>
      <c r="AC132">
        <v>2</v>
      </c>
      <c r="AD132" s="1">
        <v>1800000</v>
      </c>
      <c r="AE132" s="4">
        <v>4.1700000000000001E-2</v>
      </c>
      <c r="AG132" t="s">
        <v>306</v>
      </c>
      <c r="AH132" t="s">
        <v>307</v>
      </c>
      <c r="AI132" t="s">
        <v>861</v>
      </c>
      <c r="AJ132">
        <v>12.73</v>
      </c>
      <c r="AK132" s="6">
        <f t="shared" ref="AK132:AK195" si="39">IFERROR(VLOOKUP(AG132,B:F,3, FALSE),0)</f>
        <v>0</v>
      </c>
      <c r="AL132" s="6">
        <f t="shared" ref="AL132:AL195" si="40">IFERROR(VLOOKUP(AG132,B:F,4, FALSE),0)</f>
        <v>0</v>
      </c>
      <c r="AM132" s="6">
        <f t="shared" ref="AM132:AM195" si="41">IFERROR(VLOOKUP(AG132,J:N,3, FALSE),0)</f>
        <v>2</v>
      </c>
      <c r="AN132" s="6">
        <f t="shared" ref="AN132:AN195" si="42">IFERROR(VLOOKUP(AG132,J:N,4, FALSE),0)</f>
        <v>4</v>
      </c>
      <c r="AO132" s="6">
        <f t="shared" ref="AO132:AO195" si="43">IFERROR(VLOOKUP(AG132,R:V,3, FALSE),0)</f>
        <v>0</v>
      </c>
      <c r="AP132" s="6">
        <f t="shared" ref="AP132:AP195" si="44">IFERROR(VLOOKUP(AG132,R:V,4, FALSE),0)</f>
        <v>0</v>
      </c>
      <c r="AQ132" s="6">
        <f t="shared" ref="AQ132:AQ195" si="45">IFERROR(VLOOKUP(AG132,Z:AD,3, FALSE),0)</f>
        <v>2</v>
      </c>
      <c r="AR132" s="6">
        <f t="shared" ref="AR132:AR195" si="46">IFERROR(VLOOKUP(AG132,Z:AD,4, FALSE),0)</f>
        <v>5</v>
      </c>
      <c r="AS132" s="7" t="str">
        <f t="shared" ref="AS132:AS195" si="47">IFERROR(VLOOKUP(AG132,B:F,5, FALSE),"NF")</f>
        <v>NF</v>
      </c>
      <c r="AT132" s="7">
        <f t="shared" ref="AT132:AT195" si="48">IFERROR(VLOOKUP(AG132,J:N,5, FALSE),"NF")</f>
        <v>4000000</v>
      </c>
      <c r="AU132" s="7" t="str">
        <f t="shared" ref="AU132:AU195" si="49">IFERROR(VLOOKUP(AG132,R:V,5, FALSE),"NF")</f>
        <v>NF</v>
      </c>
      <c r="AV132" s="7">
        <f t="shared" ref="AV132:AV195" si="50">IFERROR(VLOOKUP(AG132,Z:AD,5, FALSE),"NF")</f>
        <v>1900000</v>
      </c>
      <c r="AW132" s="7">
        <f t="shared" si="34"/>
        <v>1900000</v>
      </c>
      <c r="AX132" s="8">
        <f t="shared" si="35"/>
        <v>0</v>
      </c>
      <c r="AY132" s="8">
        <f t="shared" si="36"/>
        <v>2.1052631578947367</v>
      </c>
      <c r="AZ132" s="8">
        <f t="shared" si="37"/>
        <v>0</v>
      </c>
      <c r="BA132" s="8">
        <f t="shared" si="38"/>
        <v>1</v>
      </c>
    </row>
    <row r="133" spans="2:53" x14ac:dyDescent="0.2">
      <c r="J133" t="s">
        <v>370</v>
      </c>
      <c r="K133" t="s">
        <v>371</v>
      </c>
      <c r="L133">
        <v>1</v>
      </c>
      <c r="M133">
        <v>3</v>
      </c>
      <c r="N133" s="1">
        <v>11000000</v>
      </c>
      <c r="O133" s="4">
        <v>0.27</v>
      </c>
      <c r="R133" t="s">
        <v>214</v>
      </c>
      <c r="S133" t="s">
        <v>215</v>
      </c>
      <c r="T133">
        <v>1</v>
      </c>
      <c r="U133">
        <v>2</v>
      </c>
      <c r="V133" s="1">
        <v>93000</v>
      </c>
      <c r="W133" s="4">
        <v>7.3800000000000004E-2</v>
      </c>
      <c r="Z133" t="s">
        <v>346</v>
      </c>
      <c r="AB133">
        <v>1</v>
      </c>
      <c r="AC133">
        <v>2</v>
      </c>
      <c r="AD133" s="1">
        <v>2500000</v>
      </c>
      <c r="AE133" s="4">
        <v>5.8400000000000001E-2</v>
      </c>
      <c r="AG133" t="s">
        <v>165</v>
      </c>
      <c r="AH133" t="s">
        <v>166</v>
      </c>
      <c r="AI133" t="s">
        <v>862</v>
      </c>
      <c r="AJ133">
        <v>15.08</v>
      </c>
      <c r="AK133" s="6">
        <f t="shared" si="39"/>
        <v>1</v>
      </c>
      <c r="AL133" s="6">
        <f t="shared" si="40"/>
        <v>2</v>
      </c>
      <c r="AM133" s="6">
        <f t="shared" si="41"/>
        <v>2</v>
      </c>
      <c r="AN133" s="6">
        <f t="shared" si="42"/>
        <v>3</v>
      </c>
      <c r="AO133" s="6">
        <f t="shared" si="43"/>
        <v>0</v>
      </c>
      <c r="AP133" s="6">
        <f t="shared" si="44"/>
        <v>0</v>
      </c>
      <c r="AQ133" s="6">
        <f t="shared" si="45"/>
        <v>2</v>
      </c>
      <c r="AR133" s="6">
        <f t="shared" si="46"/>
        <v>4</v>
      </c>
      <c r="AS133" s="7">
        <f t="shared" si="47"/>
        <v>110000</v>
      </c>
      <c r="AT133" s="7">
        <f t="shared" si="48"/>
        <v>130000</v>
      </c>
      <c r="AU133" s="7" t="str">
        <f t="shared" si="49"/>
        <v>NF</v>
      </c>
      <c r="AV133" s="7">
        <f t="shared" si="50"/>
        <v>85000</v>
      </c>
      <c r="AW133" s="7">
        <f t="shared" ref="AW133:AW196" si="51">MIN(AS133:AV133)</f>
        <v>85000</v>
      </c>
      <c r="AX133" s="8">
        <f t="shared" ref="AX133:AX196" si="52">IFERROR(AS133/AW133,0)</f>
        <v>1.2941176470588236</v>
      </c>
      <c r="AY133" s="8">
        <f t="shared" ref="AY133:AY196" si="53">IFERROR(AT133/AW133,0)</f>
        <v>1.5294117647058822</v>
      </c>
      <c r="AZ133" s="8">
        <f t="shared" ref="AZ133:AZ196" si="54">IFERROR(AU133/AW133,0)</f>
        <v>0</v>
      </c>
      <c r="BA133" s="8">
        <f t="shared" ref="BA133:BA196" si="55">IFERROR(AV133/AW133,0)</f>
        <v>1</v>
      </c>
    </row>
    <row r="134" spans="2:53" x14ac:dyDescent="0.2">
      <c r="J134" t="s">
        <v>372</v>
      </c>
      <c r="K134" t="s">
        <v>373</v>
      </c>
      <c r="L134">
        <v>1</v>
      </c>
      <c r="M134">
        <v>3</v>
      </c>
      <c r="N134" s="1">
        <v>1800000</v>
      </c>
      <c r="O134" s="4">
        <v>4.4999999999999998E-2</v>
      </c>
      <c r="R134" t="s">
        <v>559</v>
      </c>
      <c r="S134" t="s">
        <v>560</v>
      </c>
      <c r="T134">
        <v>1</v>
      </c>
      <c r="U134">
        <v>2</v>
      </c>
      <c r="V134" s="1">
        <v>71000</v>
      </c>
      <c r="W134" s="4">
        <v>5.6099999999999997E-2</v>
      </c>
      <c r="Z134" t="s">
        <v>686</v>
      </c>
      <c r="AA134" t="s">
        <v>687</v>
      </c>
      <c r="AB134">
        <v>1</v>
      </c>
      <c r="AC134">
        <v>2</v>
      </c>
      <c r="AD134" s="1">
        <v>65000</v>
      </c>
      <c r="AE134" s="4">
        <v>1.49E-3</v>
      </c>
      <c r="AG134" t="s">
        <v>228</v>
      </c>
      <c r="AH134" t="s">
        <v>229</v>
      </c>
      <c r="AI134" t="s">
        <v>863</v>
      </c>
      <c r="AJ134">
        <v>12.61</v>
      </c>
      <c r="AK134" s="6">
        <f t="shared" si="39"/>
        <v>1</v>
      </c>
      <c r="AL134" s="6">
        <f t="shared" si="40"/>
        <v>1</v>
      </c>
      <c r="AM134" s="6">
        <f t="shared" si="41"/>
        <v>2</v>
      </c>
      <c r="AN134" s="6">
        <f t="shared" si="42"/>
        <v>3</v>
      </c>
      <c r="AO134" s="6">
        <f t="shared" si="43"/>
        <v>1</v>
      </c>
      <c r="AP134" s="6">
        <f t="shared" si="44"/>
        <v>1</v>
      </c>
      <c r="AQ134" s="6">
        <f t="shared" si="45"/>
        <v>1</v>
      </c>
      <c r="AR134" s="6">
        <f t="shared" si="46"/>
        <v>3</v>
      </c>
      <c r="AS134" s="7">
        <f t="shared" si="47"/>
        <v>120000</v>
      </c>
      <c r="AT134" s="7">
        <f t="shared" si="48"/>
        <v>3800000</v>
      </c>
      <c r="AU134" s="7">
        <f t="shared" si="49"/>
        <v>77000</v>
      </c>
      <c r="AV134" s="7">
        <f t="shared" si="50"/>
        <v>2900000</v>
      </c>
      <c r="AW134" s="7">
        <f t="shared" si="51"/>
        <v>77000</v>
      </c>
      <c r="AX134" s="8">
        <f t="shared" si="52"/>
        <v>1.5584415584415585</v>
      </c>
      <c r="AY134" s="8">
        <f t="shared" si="53"/>
        <v>49.350649350649348</v>
      </c>
      <c r="AZ134" s="8">
        <f t="shared" si="54"/>
        <v>1</v>
      </c>
      <c r="BA134" s="8">
        <f t="shared" si="55"/>
        <v>37.662337662337663</v>
      </c>
    </row>
    <row r="135" spans="2:53" x14ac:dyDescent="0.2">
      <c r="J135" t="s">
        <v>374</v>
      </c>
      <c r="K135" t="s">
        <v>375</v>
      </c>
      <c r="L135">
        <v>1</v>
      </c>
      <c r="M135">
        <v>2</v>
      </c>
      <c r="N135" s="1">
        <v>250000</v>
      </c>
      <c r="O135" s="4">
        <v>6.4999999999999997E-3</v>
      </c>
      <c r="R135" t="s">
        <v>155</v>
      </c>
      <c r="S135" t="s">
        <v>156</v>
      </c>
      <c r="T135">
        <v>1</v>
      </c>
      <c r="U135">
        <v>2</v>
      </c>
      <c r="V135" s="1">
        <v>120000</v>
      </c>
      <c r="W135" s="4">
        <v>9.7900000000000001E-2</v>
      </c>
      <c r="Z135" t="s">
        <v>450</v>
      </c>
      <c r="AA135" t="s">
        <v>451</v>
      </c>
      <c r="AB135">
        <v>1</v>
      </c>
      <c r="AC135">
        <v>2</v>
      </c>
      <c r="AD135" s="1">
        <v>1700000</v>
      </c>
      <c r="AE135" s="4">
        <v>3.8399999999999997E-2</v>
      </c>
      <c r="AG135" t="s">
        <v>91</v>
      </c>
      <c r="AH135" t="s">
        <v>92</v>
      </c>
      <c r="AI135" t="s">
        <v>864</v>
      </c>
      <c r="AJ135">
        <v>22.95</v>
      </c>
      <c r="AK135" s="6">
        <f t="shared" si="39"/>
        <v>2</v>
      </c>
      <c r="AL135" s="6">
        <f t="shared" si="40"/>
        <v>3</v>
      </c>
      <c r="AM135" s="6">
        <f t="shared" si="41"/>
        <v>0</v>
      </c>
      <c r="AN135" s="6">
        <f t="shared" si="42"/>
        <v>0</v>
      </c>
      <c r="AO135" s="6">
        <f t="shared" si="43"/>
        <v>2</v>
      </c>
      <c r="AP135" s="6">
        <f t="shared" si="44"/>
        <v>4</v>
      </c>
      <c r="AQ135" s="6">
        <f t="shared" si="45"/>
        <v>0</v>
      </c>
      <c r="AR135" s="6">
        <f t="shared" si="46"/>
        <v>0</v>
      </c>
      <c r="AS135" s="7">
        <f t="shared" si="47"/>
        <v>53000</v>
      </c>
      <c r="AT135" s="7" t="str">
        <f t="shared" si="48"/>
        <v>NF</v>
      </c>
      <c r="AU135" s="7">
        <f t="shared" si="49"/>
        <v>140000</v>
      </c>
      <c r="AV135" s="7" t="str">
        <f t="shared" si="50"/>
        <v>NF</v>
      </c>
      <c r="AW135" s="7">
        <f t="shared" si="51"/>
        <v>53000</v>
      </c>
      <c r="AX135" s="8">
        <f t="shared" si="52"/>
        <v>1</v>
      </c>
      <c r="AY135" s="8">
        <f t="shared" si="53"/>
        <v>0</v>
      </c>
      <c r="AZ135" s="8">
        <f t="shared" si="54"/>
        <v>2.641509433962264</v>
      </c>
      <c r="BA135" s="8">
        <f t="shared" si="55"/>
        <v>0</v>
      </c>
    </row>
    <row r="136" spans="2:53" x14ac:dyDescent="0.2">
      <c r="J136" t="s">
        <v>376</v>
      </c>
      <c r="L136">
        <v>1</v>
      </c>
      <c r="M136">
        <v>2</v>
      </c>
      <c r="N136" s="1">
        <v>600000</v>
      </c>
      <c r="O136" s="4">
        <v>1.5299999999999999E-2</v>
      </c>
      <c r="R136" t="s">
        <v>561</v>
      </c>
      <c r="S136" t="s">
        <v>562</v>
      </c>
      <c r="T136">
        <v>1</v>
      </c>
      <c r="U136">
        <v>2</v>
      </c>
      <c r="V136" s="1">
        <v>150000</v>
      </c>
      <c r="W136" s="4">
        <v>0.12</v>
      </c>
      <c r="Z136" t="s">
        <v>133</v>
      </c>
      <c r="AA136" t="s">
        <v>134</v>
      </c>
      <c r="AB136">
        <v>1</v>
      </c>
      <c r="AC136">
        <v>2</v>
      </c>
      <c r="AD136" s="1">
        <v>49000</v>
      </c>
      <c r="AE136" s="4">
        <v>1.1199999999999999E-3</v>
      </c>
      <c r="AG136" t="s">
        <v>319</v>
      </c>
      <c r="AH136" t="s">
        <v>320</v>
      </c>
      <c r="AI136" t="s">
        <v>865</v>
      </c>
      <c r="AJ136">
        <v>12.87</v>
      </c>
      <c r="AK136" s="6">
        <f t="shared" si="39"/>
        <v>0</v>
      </c>
      <c r="AL136" s="6">
        <f t="shared" si="40"/>
        <v>0</v>
      </c>
      <c r="AM136" s="6">
        <f t="shared" si="41"/>
        <v>2</v>
      </c>
      <c r="AN136" s="6">
        <f t="shared" si="42"/>
        <v>3</v>
      </c>
      <c r="AO136" s="6">
        <f t="shared" si="43"/>
        <v>0</v>
      </c>
      <c r="AP136" s="6">
        <f t="shared" si="44"/>
        <v>0</v>
      </c>
      <c r="AQ136" s="6">
        <f t="shared" si="45"/>
        <v>2</v>
      </c>
      <c r="AR136" s="6">
        <f t="shared" si="46"/>
        <v>4</v>
      </c>
      <c r="AS136" s="7" t="str">
        <f t="shared" si="47"/>
        <v>NF</v>
      </c>
      <c r="AT136" s="7">
        <f t="shared" si="48"/>
        <v>830000</v>
      </c>
      <c r="AU136" s="7" t="str">
        <f t="shared" si="49"/>
        <v>NF</v>
      </c>
      <c r="AV136" s="7">
        <f t="shared" si="50"/>
        <v>790000</v>
      </c>
      <c r="AW136" s="7">
        <f t="shared" si="51"/>
        <v>790000</v>
      </c>
      <c r="AX136" s="8">
        <f t="shared" si="52"/>
        <v>0</v>
      </c>
      <c r="AY136" s="8">
        <f t="shared" si="53"/>
        <v>1.0506329113924051</v>
      </c>
      <c r="AZ136" s="8">
        <f t="shared" si="54"/>
        <v>0</v>
      </c>
      <c r="BA136" s="8">
        <f t="shared" si="55"/>
        <v>1</v>
      </c>
    </row>
    <row r="137" spans="2:53" x14ac:dyDescent="0.2">
      <c r="J137" t="s">
        <v>377</v>
      </c>
      <c r="K137" t="s">
        <v>378</v>
      </c>
      <c r="L137">
        <v>1</v>
      </c>
      <c r="M137">
        <v>2</v>
      </c>
      <c r="N137" s="1">
        <v>140000</v>
      </c>
      <c r="O137" s="4">
        <v>3.6800000000000001E-3</v>
      </c>
      <c r="R137" t="s">
        <v>242</v>
      </c>
      <c r="S137" t="s">
        <v>243</v>
      </c>
      <c r="T137">
        <v>1</v>
      </c>
      <c r="U137">
        <v>2</v>
      </c>
      <c r="V137" s="1">
        <v>51000</v>
      </c>
      <c r="W137" s="4">
        <v>4.0300000000000002E-2</v>
      </c>
      <c r="Z137" t="s">
        <v>688</v>
      </c>
      <c r="AA137" t="s">
        <v>689</v>
      </c>
      <c r="AB137">
        <v>1</v>
      </c>
      <c r="AC137">
        <v>2</v>
      </c>
      <c r="AD137" s="1">
        <v>340000</v>
      </c>
      <c r="AE137" s="4">
        <v>7.7999999999999996E-3</v>
      </c>
      <c r="AG137" t="s">
        <v>159</v>
      </c>
      <c r="AH137" t="s">
        <v>160</v>
      </c>
      <c r="AI137" t="s">
        <v>866</v>
      </c>
      <c r="AJ137">
        <v>26.7</v>
      </c>
      <c r="AK137" s="6">
        <f t="shared" si="39"/>
        <v>1</v>
      </c>
      <c r="AL137" s="6">
        <f t="shared" si="40"/>
        <v>2</v>
      </c>
      <c r="AM137" s="6">
        <f t="shared" si="41"/>
        <v>0</v>
      </c>
      <c r="AN137" s="6">
        <f t="shared" si="42"/>
        <v>0</v>
      </c>
      <c r="AO137" s="6">
        <f t="shared" si="43"/>
        <v>2</v>
      </c>
      <c r="AP137" s="6">
        <f t="shared" si="44"/>
        <v>5</v>
      </c>
      <c r="AQ137" s="6">
        <f t="shared" si="45"/>
        <v>0</v>
      </c>
      <c r="AR137" s="6">
        <f t="shared" si="46"/>
        <v>0</v>
      </c>
      <c r="AS137" s="7">
        <f t="shared" si="47"/>
        <v>58000</v>
      </c>
      <c r="AT137" s="7" t="str">
        <f t="shared" si="48"/>
        <v>NF</v>
      </c>
      <c r="AU137" s="7">
        <f t="shared" si="49"/>
        <v>190000</v>
      </c>
      <c r="AV137" s="7" t="str">
        <f t="shared" si="50"/>
        <v>NF</v>
      </c>
      <c r="AW137" s="7">
        <f t="shared" si="51"/>
        <v>58000</v>
      </c>
      <c r="AX137" s="8">
        <f t="shared" si="52"/>
        <v>1</v>
      </c>
      <c r="AY137" s="8">
        <f t="shared" si="53"/>
        <v>0</v>
      </c>
      <c r="AZ137" s="8">
        <f t="shared" si="54"/>
        <v>3.2758620689655173</v>
      </c>
      <c r="BA137" s="8">
        <f t="shared" si="55"/>
        <v>0</v>
      </c>
    </row>
    <row r="138" spans="2:53" x14ac:dyDescent="0.2">
      <c r="J138" t="s">
        <v>379</v>
      </c>
      <c r="K138" t="s">
        <v>380</v>
      </c>
      <c r="L138">
        <v>1</v>
      </c>
      <c r="M138">
        <v>2</v>
      </c>
      <c r="N138" s="1">
        <v>180000</v>
      </c>
      <c r="O138" s="4">
        <v>4.7000000000000002E-3</v>
      </c>
      <c r="R138" t="s">
        <v>563</v>
      </c>
      <c r="S138" t="s">
        <v>564</v>
      </c>
      <c r="T138">
        <v>1</v>
      </c>
      <c r="U138">
        <v>2</v>
      </c>
      <c r="V138" s="1">
        <v>65000</v>
      </c>
      <c r="W138" s="4">
        <v>5.1999999999999998E-2</v>
      </c>
      <c r="Z138" t="s">
        <v>465</v>
      </c>
      <c r="AA138" t="s">
        <v>466</v>
      </c>
      <c r="AB138">
        <v>1</v>
      </c>
      <c r="AC138">
        <v>2</v>
      </c>
      <c r="AD138" s="1">
        <v>46000000</v>
      </c>
      <c r="AE138" s="4">
        <v>1.06</v>
      </c>
      <c r="AG138" t="s">
        <v>303</v>
      </c>
      <c r="AH138" t="s">
        <v>304</v>
      </c>
      <c r="AI138" t="s">
        <v>867</v>
      </c>
      <c r="AJ138">
        <v>11.04</v>
      </c>
      <c r="AK138" s="6">
        <f t="shared" si="39"/>
        <v>0</v>
      </c>
      <c r="AL138" s="6">
        <f t="shared" si="40"/>
        <v>0</v>
      </c>
      <c r="AM138" s="6">
        <f t="shared" si="41"/>
        <v>2</v>
      </c>
      <c r="AN138" s="6">
        <f t="shared" si="42"/>
        <v>4</v>
      </c>
      <c r="AO138" s="6">
        <f t="shared" si="43"/>
        <v>0</v>
      </c>
      <c r="AP138" s="6">
        <f t="shared" si="44"/>
        <v>0</v>
      </c>
      <c r="AQ138" s="6">
        <f t="shared" si="45"/>
        <v>1</v>
      </c>
      <c r="AR138" s="6">
        <f t="shared" si="46"/>
        <v>3</v>
      </c>
      <c r="AS138" s="7" t="str">
        <f t="shared" si="47"/>
        <v>NF</v>
      </c>
      <c r="AT138" s="7">
        <f t="shared" si="48"/>
        <v>1000000</v>
      </c>
      <c r="AU138" s="7" t="str">
        <f t="shared" si="49"/>
        <v>NF</v>
      </c>
      <c r="AV138" s="7">
        <f t="shared" si="50"/>
        <v>610000</v>
      </c>
      <c r="AW138" s="7">
        <f t="shared" si="51"/>
        <v>610000</v>
      </c>
      <c r="AX138" s="8">
        <f t="shared" si="52"/>
        <v>0</v>
      </c>
      <c r="AY138" s="8">
        <f t="shared" si="53"/>
        <v>1.639344262295082</v>
      </c>
      <c r="AZ138" s="8">
        <f t="shared" si="54"/>
        <v>0</v>
      </c>
      <c r="BA138" s="8">
        <f t="shared" si="55"/>
        <v>1</v>
      </c>
    </row>
    <row r="139" spans="2:53" x14ac:dyDescent="0.2">
      <c r="J139" t="s">
        <v>239</v>
      </c>
      <c r="L139">
        <v>1</v>
      </c>
      <c r="M139">
        <v>2</v>
      </c>
      <c r="N139" s="1">
        <v>2000000</v>
      </c>
      <c r="O139" s="4">
        <v>5.0799999999999998E-2</v>
      </c>
      <c r="R139" t="s">
        <v>100</v>
      </c>
      <c r="T139">
        <v>1</v>
      </c>
      <c r="U139">
        <v>2</v>
      </c>
      <c r="V139" s="1">
        <v>360000</v>
      </c>
      <c r="W139" s="4">
        <v>0.28999999999999998</v>
      </c>
      <c r="Z139" t="s">
        <v>690</v>
      </c>
      <c r="AA139" t="s">
        <v>691</v>
      </c>
      <c r="AB139">
        <v>1</v>
      </c>
      <c r="AC139">
        <v>2</v>
      </c>
      <c r="AD139" s="1">
        <v>260000</v>
      </c>
      <c r="AE139" s="4">
        <v>5.9199999999999999E-3</v>
      </c>
      <c r="AG139" t="s">
        <v>506</v>
      </c>
      <c r="AH139" t="s">
        <v>507</v>
      </c>
      <c r="AI139" t="s">
        <v>868</v>
      </c>
      <c r="AJ139">
        <v>41.98</v>
      </c>
      <c r="AK139" s="6">
        <f t="shared" si="39"/>
        <v>0</v>
      </c>
      <c r="AL139" s="6">
        <f t="shared" si="40"/>
        <v>0</v>
      </c>
      <c r="AM139" s="6">
        <f t="shared" si="41"/>
        <v>0</v>
      </c>
      <c r="AN139" s="6">
        <f t="shared" si="42"/>
        <v>0</v>
      </c>
      <c r="AO139" s="6">
        <f t="shared" si="43"/>
        <v>2</v>
      </c>
      <c r="AP139" s="6">
        <f t="shared" si="44"/>
        <v>6</v>
      </c>
      <c r="AQ139" s="6">
        <f t="shared" si="45"/>
        <v>1</v>
      </c>
      <c r="AR139" s="6">
        <f t="shared" si="46"/>
        <v>1</v>
      </c>
      <c r="AS139" s="7" t="str">
        <f t="shared" si="47"/>
        <v>NF</v>
      </c>
      <c r="AT139" s="7" t="str">
        <f t="shared" si="48"/>
        <v>NF</v>
      </c>
      <c r="AU139" s="7">
        <f t="shared" si="49"/>
        <v>2700000</v>
      </c>
      <c r="AV139" s="7">
        <f t="shared" si="50"/>
        <v>47000</v>
      </c>
      <c r="AW139" s="7">
        <f t="shared" si="51"/>
        <v>47000</v>
      </c>
      <c r="AX139" s="8">
        <f t="shared" si="52"/>
        <v>0</v>
      </c>
      <c r="AY139" s="8">
        <f t="shared" si="53"/>
        <v>0</v>
      </c>
      <c r="AZ139" s="8">
        <f t="shared" si="54"/>
        <v>57.446808510638299</v>
      </c>
      <c r="BA139" s="8">
        <f t="shared" si="55"/>
        <v>1</v>
      </c>
    </row>
    <row r="140" spans="2:53" x14ac:dyDescent="0.2">
      <c r="J140" t="s">
        <v>381</v>
      </c>
      <c r="K140" t="s">
        <v>382</v>
      </c>
      <c r="L140">
        <v>1</v>
      </c>
      <c r="M140">
        <v>2</v>
      </c>
      <c r="N140" s="1">
        <v>410000</v>
      </c>
      <c r="O140" s="4">
        <v>1.04E-2</v>
      </c>
      <c r="R140" t="s">
        <v>230</v>
      </c>
      <c r="T140">
        <v>1</v>
      </c>
      <c r="U140">
        <v>2</v>
      </c>
      <c r="V140" s="1">
        <v>390000</v>
      </c>
      <c r="W140" s="4">
        <v>0.31</v>
      </c>
      <c r="Z140" t="s">
        <v>170</v>
      </c>
      <c r="AA140" t="s">
        <v>171</v>
      </c>
      <c r="AB140">
        <v>1</v>
      </c>
      <c r="AC140">
        <v>2</v>
      </c>
      <c r="AD140" s="1">
        <v>25000</v>
      </c>
      <c r="AE140" s="4">
        <v>5.8699999999999996E-4</v>
      </c>
      <c r="AG140" t="s">
        <v>311</v>
      </c>
      <c r="AH140" t="s">
        <v>312</v>
      </c>
      <c r="AI140" t="s">
        <v>869</v>
      </c>
      <c r="AJ140">
        <v>12.92</v>
      </c>
      <c r="AK140" s="6">
        <f t="shared" si="39"/>
        <v>0</v>
      </c>
      <c r="AL140" s="6">
        <f t="shared" si="40"/>
        <v>0</v>
      </c>
      <c r="AM140" s="6">
        <f t="shared" si="41"/>
        <v>2</v>
      </c>
      <c r="AN140" s="6">
        <f t="shared" si="42"/>
        <v>3</v>
      </c>
      <c r="AO140" s="6">
        <f t="shared" si="43"/>
        <v>0</v>
      </c>
      <c r="AP140" s="6">
        <f t="shared" si="44"/>
        <v>0</v>
      </c>
      <c r="AQ140" s="6">
        <f t="shared" si="45"/>
        <v>2</v>
      </c>
      <c r="AR140" s="6">
        <f t="shared" si="46"/>
        <v>3</v>
      </c>
      <c r="AS140" s="7" t="str">
        <f t="shared" si="47"/>
        <v>NF</v>
      </c>
      <c r="AT140" s="7">
        <f t="shared" si="48"/>
        <v>750000</v>
      </c>
      <c r="AU140" s="7" t="str">
        <f t="shared" si="49"/>
        <v>NF</v>
      </c>
      <c r="AV140" s="7">
        <f t="shared" si="50"/>
        <v>780000</v>
      </c>
      <c r="AW140" s="7">
        <f t="shared" si="51"/>
        <v>750000</v>
      </c>
      <c r="AX140" s="8">
        <f t="shared" si="52"/>
        <v>0</v>
      </c>
      <c r="AY140" s="8">
        <f t="shared" si="53"/>
        <v>1</v>
      </c>
      <c r="AZ140" s="8">
        <f t="shared" si="54"/>
        <v>0</v>
      </c>
      <c r="BA140" s="8">
        <f t="shared" si="55"/>
        <v>1.04</v>
      </c>
    </row>
    <row r="141" spans="2:53" x14ac:dyDescent="0.2">
      <c r="J141" t="s">
        <v>383</v>
      </c>
      <c r="K141" t="s">
        <v>384</v>
      </c>
      <c r="L141">
        <v>1</v>
      </c>
      <c r="M141">
        <v>2</v>
      </c>
      <c r="N141" s="1">
        <v>720000</v>
      </c>
      <c r="O141" s="4">
        <v>1.84E-2</v>
      </c>
      <c r="R141" t="s">
        <v>565</v>
      </c>
      <c r="S141" t="s">
        <v>566</v>
      </c>
      <c r="T141">
        <v>1</v>
      </c>
      <c r="U141">
        <v>2</v>
      </c>
      <c r="V141" s="1">
        <v>31000</v>
      </c>
      <c r="W141" s="4">
        <v>2.4899999999999999E-2</v>
      </c>
      <c r="Z141" t="s">
        <v>347</v>
      </c>
      <c r="AA141" t="s">
        <v>348</v>
      </c>
      <c r="AB141">
        <v>1</v>
      </c>
      <c r="AC141">
        <v>1</v>
      </c>
      <c r="AD141" s="1">
        <v>400000</v>
      </c>
      <c r="AE141" s="4">
        <v>9.2399999999999999E-3</v>
      </c>
      <c r="AG141" t="s">
        <v>504</v>
      </c>
      <c r="AH141" t="s">
        <v>505</v>
      </c>
      <c r="AI141" t="s">
        <v>870</v>
      </c>
      <c r="AJ141">
        <v>87.28</v>
      </c>
      <c r="AK141" s="6">
        <f t="shared" si="39"/>
        <v>0</v>
      </c>
      <c r="AL141" s="6">
        <f t="shared" si="40"/>
        <v>0</v>
      </c>
      <c r="AM141" s="6">
        <f t="shared" si="41"/>
        <v>0</v>
      </c>
      <c r="AN141" s="6">
        <f t="shared" si="42"/>
        <v>0</v>
      </c>
      <c r="AO141" s="6">
        <f t="shared" si="43"/>
        <v>2</v>
      </c>
      <c r="AP141" s="6">
        <f t="shared" si="44"/>
        <v>6</v>
      </c>
      <c r="AQ141" s="6">
        <f t="shared" si="45"/>
        <v>0</v>
      </c>
      <c r="AR141" s="6">
        <f t="shared" si="46"/>
        <v>0</v>
      </c>
      <c r="AS141" s="7" t="str">
        <f t="shared" si="47"/>
        <v>NF</v>
      </c>
      <c r="AT141" s="7" t="str">
        <f t="shared" si="48"/>
        <v>NF</v>
      </c>
      <c r="AU141" s="7">
        <f t="shared" si="49"/>
        <v>240000</v>
      </c>
      <c r="AV141" s="7" t="str">
        <f t="shared" si="50"/>
        <v>NF</v>
      </c>
      <c r="AW141" s="7">
        <f t="shared" si="51"/>
        <v>240000</v>
      </c>
      <c r="AX141" s="8">
        <f t="shared" si="52"/>
        <v>0</v>
      </c>
      <c r="AY141" s="8">
        <f t="shared" si="53"/>
        <v>0</v>
      </c>
      <c r="AZ141" s="8">
        <f t="shared" si="54"/>
        <v>1</v>
      </c>
      <c r="BA141" s="8">
        <f t="shared" si="55"/>
        <v>0</v>
      </c>
    </row>
    <row r="142" spans="2:53" x14ac:dyDescent="0.2">
      <c r="J142" t="s">
        <v>49</v>
      </c>
      <c r="K142" t="s">
        <v>50</v>
      </c>
      <c r="L142">
        <v>1</v>
      </c>
      <c r="M142">
        <v>2</v>
      </c>
      <c r="N142" s="1">
        <v>250000</v>
      </c>
      <c r="O142" s="4">
        <v>6.4099999999999999E-3</v>
      </c>
      <c r="R142" t="s">
        <v>51</v>
      </c>
      <c r="S142" t="s">
        <v>52</v>
      </c>
      <c r="T142">
        <v>1</v>
      </c>
      <c r="U142">
        <v>2</v>
      </c>
      <c r="V142" s="1">
        <v>500000</v>
      </c>
      <c r="W142" s="4">
        <v>0.4</v>
      </c>
      <c r="Z142" t="s">
        <v>409</v>
      </c>
      <c r="AB142">
        <v>1</v>
      </c>
      <c r="AC142">
        <v>1</v>
      </c>
      <c r="AD142" s="1">
        <v>240000</v>
      </c>
      <c r="AE142" s="4">
        <v>5.4599999999999996E-3</v>
      </c>
      <c r="AG142" t="s">
        <v>313</v>
      </c>
      <c r="AH142" t="s">
        <v>314</v>
      </c>
      <c r="AI142" t="s">
        <v>871</v>
      </c>
      <c r="AJ142">
        <v>12.87</v>
      </c>
      <c r="AK142" s="6">
        <f t="shared" si="39"/>
        <v>0</v>
      </c>
      <c r="AL142" s="6">
        <f t="shared" si="40"/>
        <v>0</v>
      </c>
      <c r="AM142" s="6">
        <f t="shared" si="41"/>
        <v>2</v>
      </c>
      <c r="AN142" s="6">
        <f t="shared" si="42"/>
        <v>3</v>
      </c>
      <c r="AO142" s="6">
        <f t="shared" si="43"/>
        <v>0</v>
      </c>
      <c r="AP142" s="6">
        <f t="shared" si="44"/>
        <v>0</v>
      </c>
      <c r="AQ142" s="6">
        <f t="shared" si="45"/>
        <v>2</v>
      </c>
      <c r="AR142" s="6">
        <f t="shared" si="46"/>
        <v>3</v>
      </c>
      <c r="AS142" s="7" t="str">
        <f t="shared" si="47"/>
        <v>NF</v>
      </c>
      <c r="AT142" s="7">
        <f t="shared" si="48"/>
        <v>1800000</v>
      </c>
      <c r="AU142" s="7" t="str">
        <f t="shared" si="49"/>
        <v>NF</v>
      </c>
      <c r="AV142" s="7">
        <f t="shared" si="50"/>
        <v>1900000</v>
      </c>
      <c r="AW142" s="7">
        <f t="shared" si="51"/>
        <v>1800000</v>
      </c>
      <c r="AX142" s="8">
        <f t="shared" si="52"/>
        <v>0</v>
      </c>
      <c r="AY142" s="8">
        <f t="shared" si="53"/>
        <v>1</v>
      </c>
      <c r="AZ142" s="8">
        <f t="shared" si="54"/>
        <v>0</v>
      </c>
      <c r="BA142" s="8">
        <f t="shared" si="55"/>
        <v>1.0555555555555556</v>
      </c>
    </row>
    <row r="143" spans="2:53" x14ac:dyDescent="0.2">
      <c r="J143" t="s">
        <v>385</v>
      </c>
      <c r="K143" t="s">
        <v>386</v>
      </c>
      <c r="L143">
        <v>1</v>
      </c>
      <c r="M143">
        <v>2</v>
      </c>
      <c r="N143" s="1">
        <v>91000</v>
      </c>
      <c r="O143" s="4">
        <v>2.32E-3</v>
      </c>
      <c r="R143" t="s">
        <v>170</v>
      </c>
      <c r="S143" t="s">
        <v>171</v>
      </c>
      <c r="T143">
        <v>1</v>
      </c>
      <c r="U143">
        <v>2</v>
      </c>
      <c r="V143" s="1">
        <v>74000</v>
      </c>
      <c r="W143" s="4">
        <v>5.8900000000000001E-2</v>
      </c>
      <c r="Z143" t="s">
        <v>398</v>
      </c>
      <c r="AA143" t="s">
        <v>399</v>
      </c>
      <c r="AB143">
        <v>1</v>
      </c>
      <c r="AC143">
        <v>1</v>
      </c>
      <c r="AD143" s="1">
        <v>23000</v>
      </c>
      <c r="AE143" s="4">
        <v>5.3499999999999999E-4</v>
      </c>
      <c r="AG143" t="s">
        <v>145</v>
      </c>
      <c r="AH143" t="s">
        <v>146</v>
      </c>
      <c r="AI143" t="s">
        <v>872</v>
      </c>
      <c r="AJ143">
        <v>26.39</v>
      </c>
      <c r="AK143" s="6">
        <f t="shared" si="39"/>
        <v>1</v>
      </c>
      <c r="AL143" s="6">
        <f t="shared" si="40"/>
        <v>2</v>
      </c>
      <c r="AM143" s="6">
        <f t="shared" si="41"/>
        <v>1</v>
      </c>
      <c r="AN143" s="6">
        <f t="shared" si="42"/>
        <v>1</v>
      </c>
      <c r="AO143" s="6">
        <f t="shared" si="43"/>
        <v>2</v>
      </c>
      <c r="AP143" s="6">
        <f t="shared" si="44"/>
        <v>3</v>
      </c>
      <c r="AQ143" s="6">
        <f t="shared" si="45"/>
        <v>0</v>
      </c>
      <c r="AR143" s="6">
        <f t="shared" si="46"/>
        <v>0</v>
      </c>
      <c r="AS143" s="7">
        <f t="shared" si="47"/>
        <v>57000</v>
      </c>
      <c r="AT143" s="7">
        <f t="shared" si="48"/>
        <v>15000</v>
      </c>
      <c r="AU143" s="7">
        <f t="shared" si="49"/>
        <v>69000</v>
      </c>
      <c r="AV143" s="7" t="str">
        <f t="shared" si="50"/>
        <v>NF</v>
      </c>
      <c r="AW143" s="7">
        <f t="shared" si="51"/>
        <v>15000</v>
      </c>
      <c r="AX143" s="8">
        <f t="shared" si="52"/>
        <v>3.8</v>
      </c>
      <c r="AY143" s="8">
        <f t="shared" si="53"/>
        <v>1</v>
      </c>
      <c r="AZ143" s="8">
        <f t="shared" si="54"/>
        <v>4.5999999999999996</v>
      </c>
      <c r="BA143" s="8">
        <f t="shared" si="55"/>
        <v>0</v>
      </c>
    </row>
    <row r="144" spans="2:53" x14ac:dyDescent="0.2">
      <c r="J144" t="s">
        <v>387</v>
      </c>
      <c r="K144" t="s">
        <v>388</v>
      </c>
      <c r="L144">
        <v>1</v>
      </c>
      <c r="M144">
        <v>2</v>
      </c>
      <c r="N144" s="1">
        <v>1200000</v>
      </c>
      <c r="O144" s="4">
        <v>3.1300000000000001E-2</v>
      </c>
      <c r="R144" t="s">
        <v>93</v>
      </c>
      <c r="S144" t="s">
        <v>94</v>
      </c>
      <c r="T144">
        <v>1</v>
      </c>
      <c r="U144">
        <v>2</v>
      </c>
      <c r="V144" s="1">
        <v>55000</v>
      </c>
      <c r="W144" s="4">
        <v>4.36E-2</v>
      </c>
      <c r="Z144" t="s">
        <v>692</v>
      </c>
      <c r="AA144" t="s">
        <v>693</v>
      </c>
      <c r="AB144">
        <v>1</v>
      </c>
      <c r="AC144">
        <v>1</v>
      </c>
      <c r="AD144" s="1">
        <v>130000</v>
      </c>
      <c r="AE144" s="4">
        <v>2.8999999999999998E-3</v>
      </c>
      <c r="AG144" t="s">
        <v>321</v>
      </c>
      <c r="AI144" t="s">
        <v>873</v>
      </c>
      <c r="AJ144">
        <v>12.86</v>
      </c>
      <c r="AK144" s="6">
        <f t="shared" si="39"/>
        <v>0</v>
      </c>
      <c r="AL144" s="6">
        <f t="shared" si="40"/>
        <v>0</v>
      </c>
      <c r="AM144" s="6">
        <f t="shared" si="41"/>
        <v>2</v>
      </c>
      <c r="AN144" s="6">
        <f t="shared" si="42"/>
        <v>3</v>
      </c>
      <c r="AO144" s="6">
        <f t="shared" si="43"/>
        <v>0</v>
      </c>
      <c r="AP144" s="6">
        <f t="shared" si="44"/>
        <v>0</v>
      </c>
      <c r="AQ144" s="6">
        <f t="shared" si="45"/>
        <v>2</v>
      </c>
      <c r="AR144" s="6">
        <f t="shared" si="46"/>
        <v>3</v>
      </c>
      <c r="AS144" s="7" t="str">
        <f t="shared" si="47"/>
        <v>NF</v>
      </c>
      <c r="AT144" s="7">
        <f t="shared" si="48"/>
        <v>1400000</v>
      </c>
      <c r="AU144" s="7" t="str">
        <f t="shared" si="49"/>
        <v>NF</v>
      </c>
      <c r="AV144" s="7">
        <f t="shared" si="50"/>
        <v>1100000</v>
      </c>
      <c r="AW144" s="7">
        <f t="shared" si="51"/>
        <v>1100000</v>
      </c>
      <c r="AX144" s="8">
        <f t="shared" si="52"/>
        <v>0</v>
      </c>
      <c r="AY144" s="8">
        <f t="shared" si="53"/>
        <v>1.2727272727272727</v>
      </c>
      <c r="AZ144" s="8">
        <f t="shared" si="54"/>
        <v>0</v>
      </c>
      <c r="BA144" s="8">
        <f t="shared" si="55"/>
        <v>1</v>
      </c>
    </row>
    <row r="145" spans="10:53" x14ac:dyDescent="0.2">
      <c r="J145" t="s">
        <v>389</v>
      </c>
      <c r="K145" t="s">
        <v>390</v>
      </c>
      <c r="L145">
        <v>1</v>
      </c>
      <c r="M145">
        <v>2</v>
      </c>
      <c r="N145" s="1">
        <v>210000</v>
      </c>
      <c r="O145" s="4">
        <v>5.2700000000000004E-3</v>
      </c>
      <c r="R145" t="s">
        <v>301</v>
      </c>
      <c r="S145" t="s">
        <v>302</v>
      </c>
      <c r="T145">
        <v>1</v>
      </c>
      <c r="U145">
        <v>2</v>
      </c>
      <c r="V145" s="1">
        <v>98000</v>
      </c>
      <c r="W145" s="4">
        <v>7.8100000000000003E-2</v>
      </c>
      <c r="Z145" t="s">
        <v>694</v>
      </c>
      <c r="AA145" t="s">
        <v>695</v>
      </c>
      <c r="AB145">
        <v>1</v>
      </c>
      <c r="AC145">
        <v>1</v>
      </c>
      <c r="AD145" s="1">
        <v>41000</v>
      </c>
      <c r="AE145" s="4">
        <v>9.4399999999999996E-4</v>
      </c>
      <c r="AG145" t="s">
        <v>137</v>
      </c>
      <c r="AH145" t="s">
        <v>138</v>
      </c>
      <c r="AI145" t="s">
        <v>874</v>
      </c>
      <c r="AJ145">
        <v>21.15</v>
      </c>
      <c r="AK145" s="6">
        <f t="shared" si="39"/>
        <v>1</v>
      </c>
      <c r="AL145" s="6">
        <f t="shared" si="40"/>
        <v>3</v>
      </c>
      <c r="AM145" s="6">
        <f t="shared" si="41"/>
        <v>0</v>
      </c>
      <c r="AN145" s="6">
        <f t="shared" si="42"/>
        <v>0</v>
      </c>
      <c r="AO145" s="6">
        <f t="shared" si="43"/>
        <v>2</v>
      </c>
      <c r="AP145" s="6">
        <f t="shared" si="44"/>
        <v>3</v>
      </c>
      <c r="AQ145" s="6">
        <f t="shared" si="45"/>
        <v>0</v>
      </c>
      <c r="AR145" s="6">
        <f t="shared" si="46"/>
        <v>0</v>
      </c>
      <c r="AS145" s="7">
        <f t="shared" si="47"/>
        <v>130000</v>
      </c>
      <c r="AT145" s="7" t="str">
        <f t="shared" si="48"/>
        <v>NF</v>
      </c>
      <c r="AU145" s="7">
        <f t="shared" si="49"/>
        <v>120000</v>
      </c>
      <c r="AV145" s="7" t="str">
        <f t="shared" si="50"/>
        <v>NF</v>
      </c>
      <c r="AW145" s="7">
        <f t="shared" si="51"/>
        <v>120000</v>
      </c>
      <c r="AX145" s="8">
        <f t="shared" si="52"/>
        <v>1.0833333333333333</v>
      </c>
      <c r="AY145" s="8">
        <f t="shared" si="53"/>
        <v>0</v>
      </c>
      <c r="AZ145" s="8">
        <f t="shared" si="54"/>
        <v>1</v>
      </c>
      <c r="BA145" s="8">
        <f t="shared" si="55"/>
        <v>0</v>
      </c>
    </row>
    <row r="146" spans="10:53" x14ac:dyDescent="0.2">
      <c r="J146" t="s">
        <v>391</v>
      </c>
      <c r="L146">
        <v>1</v>
      </c>
      <c r="M146">
        <v>2</v>
      </c>
      <c r="N146" s="1">
        <v>4100000</v>
      </c>
      <c r="O146" s="4">
        <v>0.11</v>
      </c>
      <c r="R146" t="s">
        <v>567</v>
      </c>
      <c r="S146" t="s">
        <v>568</v>
      </c>
      <c r="T146">
        <v>1</v>
      </c>
      <c r="U146">
        <v>2</v>
      </c>
      <c r="V146" s="1">
        <v>76000</v>
      </c>
      <c r="W146" s="4">
        <v>6.0499999999999998E-2</v>
      </c>
      <c r="Z146" t="s">
        <v>366</v>
      </c>
      <c r="AA146" t="s">
        <v>367</v>
      </c>
      <c r="AB146">
        <v>1</v>
      </c>
      <c r="AC146">
        <v>1</v>
      </c>
      <c r="AD146" s="1">
        <v>470000</v>
      </c>
      <c r="AE146" s="4">
        <v>1.09E-2</v>
      </c>
      <c r="AG146" t="s">
        <v>324</v>
      </c>
      <c r="AH146" t="s">
        <v>325</v>
      </c>
      <c r="AI146" t="s">
        <v>875</v>
      </c>
      <c r="AJ146">
        <v>12.96</v>
      </c>
      <c r="AK146" s="6">
        <f t="shared" si="39"/>
        <v>0</v>
      </c>
      <c r="AL146" s="6">
        <f t="shared" si="40"/>
        <v>0</v>
      </c>
      <c r="AM146" s="6">
        <f t="shared" si="41"/>
        <v>2</v>
      </c>
      <c r="AN146" s="6">
        <f t="shared" si="42"/>
        <v>3</v>
      </c>
      <c r="AO146" s="6">
        <f t="shared" si="43"/>
        <v>0</v>
      </c>
      <c r="AP146" s="6">
        <f t="shared" si="44"/>
        <v>0</v>
      </c>
      <c r="AQ146" s="6">
        <f t="shared" si="45"/>
        <v>2</v>
      </c>
      <c r="AR146" s="6">
        <f t="shared" si="46"/>
        <v>3</v>
      </c>
      <c r="AS146" s="7" t="str">
        <f t="shared" si="47"/>
        <v>NF</v>
      </c>
      <c r="AT146" s="7">
        <f t="shared" si="48"/>
        <v>1100000</v>
      </c>
      <c r="AU146" s="7" t="str">
        <f t="shared" si="49"/>
        <v>NF</v>
      </c>
      <c r="AV146" s="7">
        <f t="shared" si="50"/>
        <v>1200000</v>
      </c>
      <c r="AW146" s="7">
        <f t="shared" si="51"/>
        <v>1100000</v>
      </c>
      <c r="AX146" s="8">
        <f t="shared" si="52"/>
        <v>0</v>
      </c>
      <c r="AY146" s="8">
        <f t="shared" si="53"/>
        <v>1</v>
      </c>
      <c r="AZ146" s="8">
        <f t="shared" si="54"/>
        <v>0</v>
      </c>
      <c r="BA146" s="8">
        <f t="shared" si="55"/>
        <v>1.0909090909090908</v>
      </c>
    </row>
    <row r="147" spans="10:53" x14ac:dyDescent="0.2">
      <c r="J147" t="s">
        <v>392</v>
      </c>
      <c r="K147" t="s">
        <v>393</v>
      </c>
      <c r="L147">
        <v>1</v>
      </c>
      <c r="M147">
        <v>2</v>
      </c>
      <c r="N147" s="1">
        <v>3800000</v>
      </c>
      <c r="O147" s="4">
        <v>9.8500000000000004E-2</v>
      </c>
      <c r="R147" t="s">
        <v>113</v>
      </c>
      <c r="S147" t="s">
        <v>114</v>
      </c>
      <c r="T147">
        <v>1</v>
      </c>
      <c r="U147">
        <v>2</v>
      </c>
      <c r="V147" s="1">
        <v>71000</v>
      </c>
      <c r="W147" s="4">
        <v>5.6500000000000002E-2</v>
      </c>
      <c r="Z147" t="s">
        <v>379</v>
      </c>
      <c r="AA147" t="s">
        <v>380</v>
      </c>
      <c r="AB147">
        <v>1</v>
      </c>
      <c r="AC147">
        <v>1</v>
      </c>
      <c r="AD147" s="1">
        <v>120000</v>
      </c>
      <c r="AE147" s="4">
        <v>2.7100000000000002E-3</v>
      </c>
      <c r="AG147" t="s">
        <v>326</v>
      </c>
      <c r="AH147" t="s">
        <v>327</v>
      </c>
      <c r="AI147" t="s">
        <v>876</v>
      </c>
      <c r="AJ147">
        <v>10.66</v>
      </c>
      <c r="AK147" s="6">
        <f t="shared" si="39"/>
        <v>0</v>
      </c>
      <c r="AL147" s="6">
        <f t="shared" si="40"/>
        <v>0</v>
      </c>
      <c r="AM147" s="6">
        <f t="shared" si="41"/>
        <v>2</v>
      </c>
      <c r="AN147" s="6">
        <f t="shared" si="42"/>
        <v>3</v>
      </c>
      <c r="AO147" s="6">
        <f t="shared" si="43"/>
        <v>0</v>
      </c>
      <c r="AP147" s="6">
        <f t="shared" si="44"/>
        <v>0</v>
      </c>
      <c r="AQ147" s="6">
        <f t="shared" si="45"/>
        <v>2</v>
      </c>
      <c r="AR147" s="6">
        <f t="shared" si="46"/>
        <v>3</v>
      </c>
      <c r="AS147" s="7" t="str">
        <f t="shared" si="47"/>
        <v>NF</v>
      </c>
      <c r="AT147" s="7">
        <f t="shared" si="48"/>
        <v>720000</v>
      </c>
      <c r="AU147" s="7" t="str">
        <f t="shared" si="49"/>
        <v>NF</v>
      </c>
      <c r="AV147" s="7">
        <f t="shared" si="50"/>
        <v>720000</v>
      </c>
      <c r="AW147" s="7">
        <f t="shared" si="51"/>
        <v>720000</v>
      </c>
      <c r="AX147" s="8">
        <f t="shared" si="52"/>
        <v>0</v>
      </c>
      <c r="AY147" s="8">
        <f t="shared" si="53"/>
        <v>1</v>
      </c>
      <c r="AZ147" s="8">
        <f t="shared" si="54"/>
        <v>0</v>
      </c>
      <c r="BA147" s="8">
        <f t="shared" si="55"/>
        <v>1</v>
      </c>
    </row>
    <row r="148" spans="10:53" x14ac:dyDescent="0.2">
      <c r="J148" t="s">
        <v>394</v>
      </c>
      <c r="K148" t="s">
        <v>395</v>
      </c>
      <c r="L148">
        <v>1</v>
      </c>
      <c r="M148">
        <v>2</v>
      </c>
      <c r="N148" s="1">
        <v>110000</v>
      </c>
      <c r="O148" s="4">
        <v>2.9099999999999998E-3</v>
      </c>
      <c r="R148" t="s">
        <v>569</v>
      </c>
      <c r="S148" t="s">
        <v>570</v>
      </c>
      <c r="T148">
        <v>1</v>
      </c>
      <c r="U148">
        <v>2</v>
      </c>
      <c r="V148" s="1">
        <v>49000</v>
      </c>
      <c r="W148" s="4">
        <v>3.8800000000000001E-2</v>
      </c>
      <c r="Z148" t="s">
        <v>377</v>
      </c>
      <c r="AA148" t="s">
        <v>378</v>
      </c>
      <c r="AB148">
        <v>1</v>
      </c>
      <c r="AC148">
        <v>1</v>
      </c>
      <c r="AD148" s="1">
        <v>70000</v>
      </c>
      <c r="AE148" s="4">
        <v>1.6199999999999999E-3</v>
      </c>
      <c r="AG148" t="s">
        <v>308</v>
      </c>
      <c r="AH148" t="s">
        <v>54</v>
      </c>
      <c r="AI148" t="s">
        <v>877</v>
      </c>
      <c r="AJ148">
        <v>36.659999999999997</v>
      </c>
      <c r="AK148" s="6">
        <f t="shared" si="39"/>
        <v>0</v>
      </c>
      <c r="AL148" s="6">
        <f t="shared" si="40"/>
        <v>0</v>
      </c>
      <c r="AM148" s="6">
        <f t="shared" si="41"/>
        <v>2</v>
      </c>
      <c r="AN148" s="6">
        <f t="shared" si="42"/>
        <v>3</v>
      </c>
      <c r="AO148" s="6">
        <f t="shared" si="43"/>
        <v>0</v>
      </c>
      <c r="AP148" s="6">
        <f t="shared" si="44"/>
        <v>0</v>
      </c>
      <c r="AQ148" s="6">
        <f t="shared" si="45"/>
        <v>1</v>
      </c>
      <c r="AR148" s="6">
        <f t="shared" si="46"/>
        <v>2</v>
      </c>
      <c r="AS148" s="7" t="str">
        <f t="shared" si="47"/>
        <v>NF</v>
      </c>
      <c r="AT148" s="7">
        <f t="shared" si="48"/>
        <v>290000</v>
      </c>
      <c r="AU148" s="7" t="str">
        <f t="shared" si="49"/>
        <v>NF</v>
      </c>
      <c r="AV148" s="7">
        <f t="shared" si="50"/>
        <v>160000</v>
      </c>
      <c r="AW148" s="7">
        <f t="shared" si="51"/>
        <v>160000</v>
      </c>
      <c r="AX148" s="8">
        <f t="shared" si="52"/>
        <v>0</v>
      </c>
      <c r="AY148" s="8">
        <f t="shared" si="53"/>
        <v>1.8125</v>
      </c>
      <c r="AZ148" s="8">
        <f t="shared" si="54"/>
        <v>0</v>
      </c>
      <c r="BA148" s="8">
        <f t="shared" si="55"/>
        <v>1</v>
      </c>
    </row>
    <row r="149" spans="10:53" x14ac:dyDescent="0.2">
      <c r="J149" t="s">
        <v>396</v>
      </c>
      <c r="K149" t="s">
        <v>397</v>
      </c>
      <c r="L149">
        <v>1</v>
      </c>
      <c r="M149">
        <v>2</v>
      </c>
      <c r="N149" s="1">
        <v>240000</v>
      </c>
      <c r="O149" s="4">
        <v>6.1000000000000004E-3</v>
      </c>
      <c r="R149" t="s">
        <v>61</v>
      </c>
      <c r="S149" t="s">
        <v>62</v>
      </c>
      <c r="T149">
        <v>1</v>
      </c>
      <c r="U149">
        <v>1</v>
      </c>
      <c r="V149" s="1">
        <v>37000</v>
      </c>
      <c r="W149" s="4">
        <v>2.93E-2</v>
      </c>
      <c r="Z149" t="s">
        <v>63</v>
      </c>
      <c r="AA149" t="s">
        <v>64</v>
      </c>
      <c r="AB149">
        <v>1</v>
      </c>
      <c r="AC149">
        <v>1</v>
      </c>
      <c r="AD149" s="1">
        <v>39000</v>
      </c>
      <c r="AE149" s="4">
        <v>9.0499999999999999E-4</v>
      </c>
      <c r="AG149" t="s">
        <v>330</v>
      </c>
      <c r="AH149" t="s">
        <v>331</v>
      </c>
      <c r="AI149" t="s">
        <v>878</v>
      </c>
      <c r="AJ149">
        <v>12.99</v>
      </c>
      <c r="AK149" s="6">
        <f t="shared" si="39"/>
        <v>0</v>
      </c>
      <c r="AL149" s="6">
        <f t="shared" si="40"/>
        <v>0</v>
      </c>
      <c r="AM149" s="6">
        <f t="shared" si="41"/>
        <v>2</v>
      </c>
      <c r="AN149" s="6">
        <f t="shared" si="42"/>
        <v>2</v>
      </c>
      <c r="AO149" s="6">
        <f t="shared" si="43"/>
        <v>0</v>
      </c>
      <c r="AP149" s="6">
        <f t="shared" si="44"/>
        <v>0</v>
      </c>
      <c r="AQ149" s="6">
        <f t="shared" si="45"/>
        <v>2</v>
      </c>
      <c r="AR149" s="6">
        <f t="shared" si="46"/>
        <v>3</v>
      </c>
      <c r="AS149" s="7" t="str">
        <f t="shared" si="47"/>
        <v>NF</v>
      </c>
      <c r="AT149" s="7">
        <f t="shared" si="48"/>
        <v>390000</v>
      </c>
      <c r="AU149" s="7" t="str">
        <f t="shared" si="49"/>
        <v>NF</v>
      </c>
      <c r="AV149" s="7">
        <f t="shared" si="50"/>
        <v>410000</v>
      </c>
      <c r="AW149" s="7">
        <f t="shared" si="51"/>
        <v>390000</v>
      </c>
      <c r="AX149" s="8">
        <f t="shared" si="52"/>
        <v>0</v>
      </c>
      <c r="AY149" s="8">
        <f t="shared" si="53"/>
        <v>1</v>
      </c>
      <c r="AZ149" s="8">
        <f t="shared" si="54"/>
        <v>0</v>
      </c>
      <c r="BA149" s="8">
        <f t="shared" si="55"/>
        <v>1.0512820512820513</v>
      </c>
    </row>
    <row r="150" spans="10:53" x14ac:dyDescent="0.2">
      <c r="J150" t="s">
        <v>398</v>
      </c>
      <c r="K150" t="s">
        <v>399</v>
      </c>
      <c r="L150">
        <v>1</v>
      </c>
      <c r="M150">
        <v>1</v>
      </c>
      <c r="N150" s="1">
        <v>38000</v>
      </c>
      <c r="O150" s="4">
        <v>9.6599999999999995E-4</v>
      </c>
      <c r="R150" t="s">
        <v>141</v>
      </c>
      <c r="S150" t="s">
        <v>142</v>
      </c>
      <c r="T150">
        <v>1</v>
      </c>
      <c r="U150">
        <v>1</v>
      </c>
      <c r="V150" s="1">
        <v>60000</v>
      </c>
      <c r="W150" s="4">
        <v>4.8000000000000001E-2</v>
      </c>
      <c r="Z150" t="s">
        <v>432</v>
      </c>
      <c r="AA150" t="s">
        <v>433</v>
      </c>
      <c r="AB150">
        <v>1</v>
      </c>
      <c r="AC150">
        <v>1</v>
      </c>
      <c r="AD150" s="1">
        <v>230000</v>
      </c>
      <c r="AE150" s="4">
        <v>5.3499999999999997E-3</v>
      </c>
      <c r="AG150" t="s">
        <v>309</v>
      </c>
      <c r="AH150" t="s">
        <v>310</v>
      </c>
      <c r="AI150" t="s">
        <v>879</v>
      </c>
      <c r="AJ150">
        <v>10.15</v>
      </c>
      <c r="AK150" s="6">
        <f t="shared" si="39"/>
        <v>0</v>
      </c>
      <c r="AL150" s="6">
        <f t="shared" si="40"/>
        <v>0</v>
      </c>
      <c r="AM150" s="6">
        <f t="shared" si="41"/>
        <v>2</v>
      </c>
      <c r="AN150" s="6">
        <f t="shared" si="42"/>
        <v>3</v>
      </c>
      <c r="AO150" s="6">
        <f t="shared" si="43"/>
        <v>0</v>
      </c>
      <c r="AP150" s="6">
        <f t="shared" si="44"/>
        <v>0</v>
      </c>
      <c r="AQ150" s="6">
        <f t="shared" si="45"/>
        <v>2</v>
      </c>
      <c r="AR150" s="6">
        <f t="shared" si="46"/>
        <v>2</v>
      </c>
      <c r="AS150" s="7" t="str">
        <f t="shared" si="47"/>
        <v>NF</v>
      </c>
      <c r="AT150" s="7">
        <f t="shared" si="48"/>
        <v>1100000</v>
      </c>
      <c r="AU150" s="7" t="str">
        <f t="shared" si="49"/>
        <v>NF</v>
      </c>
      <c r="AV150" s="7">
        <f t="shared" si="50"/>
        <v>890000</v>
      </c>
      <c r="AW150" s="7">
        <f t="shared" si="51"/>
        <v>890000</v>
      </c>
      <c r="AX150" s="8">
        <f t="shared" si="52"/>
        <v>0</v>
      </c>
      <c r="AY150" s="8">
        <f t="shared" si="53"/>
        <v>1.2359550561797752</v>
      </c>
      <c r="AZ150" s="8">
        <f t="shared" si="54"/>
        <v>0</v>
      </c>
      <c r="BA150" s="8">
        <f t="shared" si="55"/>
        <v>1</v>
      </c>
    </row>
    <row r="151" spans="10:53" x14ac:dyDescent="0.2">
      <c r="J151" t="s">
        <v>400</v>
      </c>
      <c r="K151" t="s">
        <v>401</v>
      </c>
      <c r="L151">
        <v>1</v>
      </c>
      <c r="M151">
        <v>1</v>
      </c>
      <c r="N151" s="1">
        <v>13000</v>
      </c>
      <c r="O151" s="4">
        <v>3.2899999999999997E-4</v>
      </c>
      <c r="R151" t="s">
        <v>571</v>
      </c>
      <c r="S151" t="s">
        <v>572</v>
      </c>
      <c r="T151">
        <v>1</v>
      </c>
      <c r="U151">
        <v>1</v>
      </c>
      <c r="V151" s="1">
        <v>50000</v>
      </c>
      <c r="W151" s="4">
        <v>4.02E-2</v>
      </c>
      <c r="Z151" t="s">
        <v>696</v>
      </c>
      <c r="AA151" t="s">
        <v>697</v>
      </c>
      <c r="AB151">
        <v>1</v>
      </c>
      <c r="AC151">
        <v>1</v>
      </c>
      <c r="AD151" s="1">
        <v>12000</v>
      </c>
      <c r="AE151" s="4">
        <v>2.7900000000000001E-4</v>
      </c>
      <c r="AG151" t="s">
        <v>95</v>
      </c>
      <c r="AH151" t="s">
        <v>96</v>
      </c>
      <c r="AI151" t="s">
        <v>880</v>
      </c>
      <c r="AJ151">
        <v>18.55</v>
      </c>
      <c r="AK151" s="6">
        <f t="shared" si="39"/>
        <v>2</v>
      </c>
      <c r="AL151" s="6">
        <f t="shared" si="40"/>
        <v>3</v>
      </c>
      <c r="AM151" s="6">
        <f t="shared" si="41"/>
        <v>0</v>
      </c>
      <c r="AN151" s="6">
        <f t="shared" si="42"/>
        <v>0</v>
      </c>
      <c r="AO151" s="6">
        <f t="shared" si="43"/>
        <v>2</v>
      </c>
      <c r="AP151" s="6">
        <f t="shared" si="44"/>
        <v>2</v>
      </c>
      <c r="AQ151" s="6">
        <f t="shared" si="45"/>
        <v>0</v>
      </c>
      <c r="AR151" s="6">
        <f t="shared" si="46"/>
        <v>0</v>
      </c>
      <c r="AS151" s="7">
        <f t="shared" si="47"/>
        <v>140000</v>
      </c>
      <c r="AT151" s="7" t="str">
        <f t="shared" si="48"/>
        <v>NF</v>
      </c>
      <c r="AU151" s="7">
        <f t="shared" si="49"/>
        <v>270000</v>
      </c>
      <c r="AV151" s="7" t="str">
        <f t="shared" si="50"/>
        <v>NF</v>
      </c>
      <c r="AW151" s="7">
        <f t="shared" si="51"/>
        <v>140000</v>
      </c>
      <c r="AX151" s="8">
        <f t="shared" si="52"/>
        <v>1</v>
      </c>
      <c r="AY151" s="8">
        <f t="shared" si="53"/>
        <v>0</v>
      </c>
      <c r="AZ151" s="8">
        <f t="shared" si="54"/>
        <v>1.9285714285714286</v>
      </c>
      <c r="BA151" s="8">
        <f t="shared" si="55"/>
        <v>0</v>
      </c>
    </row>
    <row r="152" spans="10:53" x14ac:dyDescent="0.2">
      <c r="J152" t="s">
        <v>402</v>
      </c>
      <c r="K152" t="s">
        <v>403</v>
      </c>
      <c r="L152">
        <v>1</v>
      </c>
      <c r="M152">
        <v>1</v>
      </c>
      <c r="N152" s="1">
        <v>250000</v>
      </c>
      <c r="O152" s="4">
        <v>6.4700000000000001E-3</v>
      </c>
      <c r="R152" t="s">
        <v>573</v>
      </c>
      <c r="S152" t="s">
        <v>574</v>
      </c>
      <c r="T152">
        <v>1</v>
      </c>
      <c r="U152">
        <v>1</v>
      </c>
      <c r="V152" s="1">
        <v>11000</v>
      </c>
      <c r="W152" s="4">
        <v>9.1000000000000004E-3</v>
      </c>
      <c r="Z152" t="s">
        <v>389</v>
      </c>
      <c r="AA152" t="s">
        <v>390</v>
      </c>
      <c r="AB152">
        <v>1</v>
      </c>
      <c r="AC152">
        <v>1</v>
      </c>
      <c r="AD152" s="1">
        <v>55000</v>
      </c>
      <c r="AE152" s="4">
        <v>1.2700000000000001E-3</v>
      </c>
      <c r="AG152" t="s">
        <v>226</v>
      </c>
      <c r="AH152" t="s">
        <v>227</v>
      </c>
      <c r="AI152" t="s">
        <v>881</v>
      </c>
      <c r="AJ152">
        <v>31.33</v>
      </c>
      <c r="AK152" s="6">
        <f t="shared" si="39"/>
        <v>1</v>
      </c>
      <c r="AL152" s="6">
        <f t="shared" si="40"/>
        <v>1</v>
      </c>
      <c r="AM152" s="6">
        <f t="shared" si="41"/>
        <v>0</v>
      </c>
      <c r="AN152" s="6">
        <f t="shared" si="42"/>
        <v>0</v>
      </c>
      <c r="AO152" s="6">
        <f t="shared" si="43"/>
        <v>2</v>
      </c>
      <c r="AP152" s="6">
        <f t="shared" si="44"/>
        <v>3</v>
      </c>
      <c r="AQ152" s="6">
        <f t="shared" si="45"/>
        <v>1</v>
      </c>
      <c r="AR152" s="6">
        <f t="shared" si="46"/>
        <v>1</v>
      </c>
      <c r="AS152" s="7">
        <f t="shared" si="47"/>
        <v>71000</v>
      </c>
      <c r="AT152" s="7" t="str">
        <f t="shared" si="48"/>
        <v>NF</v>
      </c>
      <c r="AU152" s="7">
        <f t="shared" si="49"/>
        <v>120000</v>
      </c>
      <c r="AV152" s="7">
        <f t="shared" si="50"/>
        <v>23000</v>
      </c>
      <c r="AW152" s="7">
        <f t="shared" si="51"/>
        <v>23000</v>
      </c>
      <c r="AX152" s="8">
        <f t="shared" si="52"/>
        <v>3.0869565217391304</v>
      </c>
      <c r="AY152" s="8">
        <f t="shared" si="53"/>
        <v>0</v>
      </c>
      <c r="AZ152" s="8">
        <f t="shared" si="54"/>
        <v>5.2173913043478262</v>
      </c>
      <c r="BA152" s="8">
        <f t="shared" si="55"/>
        <v>1</v>
      </c>
    </row>
    <row r="153" spans="10:53" x14ac:dyDescent="0.2">
      <c r="J153" t="s">
        <v>404</v>
      </c>
      <c r="K153" t="s">
        <v>405</v>
      </c>
      <c r="L153">
        <v>1</v>
      </c>
      <c r="M153">
        <v>1</v>
      </c>
      <c r="N153" s="1">
        <v>61000</v>
      </c>
      <c r="O153" s="4">
        <v>1.57E-3</v>
      </c>
      <c r="R153" t="s">
        <v>575</v>
      </c>
      <c r="S153" t="s">
        <v>576</v>
      </c>
      <c r="T153">
        <v>1</v>
      </c>
      <c r="U153">
        <v>1</v>
      </c>
      <c r="V153" s="1">
        <v>36000</v>
      </c>
      <c r="W153" s="4">
        <v>2.8899999999999999E-2</v>
      </c>
      <c r="Z153" t="s">
        <v>407</v>
      </c>
      <c r="AA153" t="s">
        <v>408</v>
      </c>
      <c r="AB153">
        <v>1</v>
      </c>
      <c r="AC153">
        <v>1</v>
      </c>
      <c r="AD153" s="1">
        <v>310000</v>
      </c>
      <c r="AE153" s="4">
        <v>7.1300000000000001E-3</v>
      </c>
      <c r="AG153" t="s">
        <v>673</v>
      </c>
      <c r="AH153" t="s">
        <v>674</v>
      </c>
      <c r="AI153" t="s">
        <v>882</v>
      </c>
      <c r="AJ153">
        <v>13.01</v>
      </c>
      <c r="AK153" s="6">
        <f t="shared" si="39"/>
        <v>0</v>
      </c>
      <c r="AL153" s="6">
        <f t="shared" si="40"/>
        <v>0</v>
      </c>
      <c r="AM153" s="6">
        <f t="shared" si="41"/>
        <v>0</v>
      </c>
      <c r="AN153" s="6">
        <f t="shared" si="42"/>
        <v>0</v>
      </c>
      <c r="AO153" s="6">
        <f t="shared" si="43"/>
        <v>0</v>
      </c>
      <c r="AP153" s="6">
        <f t="shared" si="44"/>
        <v>0</v>
      </c>
      <c r="AQ153" s="6">
        <f t="shared" si="45"/>
        <v>2</v>
      </c>
      <c r="AR153" s="6">
        <f t="shared" si="46"/>
        <v>5</v>
      </c>
      <c r="AS153" s="7" t="str">
        <f t="shared" si="47"/>
        <v>NF</v>
      </c>
      <c r="AT153" s="7" t="str">
        <f t="shared" si="48"/>
        <v>NF</v>
      </c>
      <c r="AU153" s="7" t="str">
        <f t="shared" si="49"/>
        <v>NF</v>
      </c>
      <c r="AV153" s="7">
        <f t="shared" si="50"/>
        <v>5800000</v>
      </c>
      <c r="AW153" s="7">
        <f t="shared" si="51"/>
        <v>5800000</v>
      </c>
      <c r="AX153" s="8">
        <f t="shared" si="52"/>
        <v>0</v>
      </c>
      <c r="AY153" s="8">
        <f t="shared" si="53"/>
        <v>0</v>
      </c>
      <c r="AZ153" s="8">
        <f t="shared" si="54"/>
        <v>0</v>
      </c>
      <c r="BA153" s="8">
        <f t="shared" si="55"/>
        <v>1</v>
      </c>
    </row>
    <row r="154" spans="10:53" x14ac:dyDescent="0.2">
      <c r="J154" t="s">
        <v>406</v>
      </c>
      <c r="L154">
        <v>1</v>
      </c>
      <c r="M154">
        <v>1</v>
      </c>
      <c r="N154" s="1">
        <v>44000</v>
      </c>
      <c r="O154" s="4">
        <v>1.1199999999999999E-3</v>
      </c>
      <c r="R154" t="s">
        <v>153</v>
      </c>
      <c r="S154" t="s">
        <v>154</v>
      </c>
      <c r="T154">
        <v>1</v>
      </c>
      <c r="U154">
        <v>1</v>
      </c>
      <c r="V154" s="1">
        <v>97000</v>
      </c>
      <c r="W154" s="4">
        <v>7.6999999999999999E-2</v>
      </c>
      <c r="Z154" t="s">
        <v>698</v>
      </c>
      <c r="AA154" t="s">
        <v>223</v>
      </c>
      <c r="AB154">
        <v>1</v>
      </c>
      <c r="AC154">
        <v>1</v>
      </c>
      <c r="AD154" s="1">
        <v>72000</v>
      </c>
      <c r="AE154" s="4">
        <v>1.66E-3</v>
      </c>
      <c r="AG154" t="s">
        <v>675</v>
      </c>
      <c r="AH154" t="s">
        <v>676</v>
      </c>
      <c r="AI154" t="s">
        <v>883</v>
      </c>
      <c r="AJ154">
        <v>10.43</v>
      </c>
      <c r="AK154" s="6">
        <f t="shared" si="39"/>
        <v>0</v>
      </c>
      <c r="AL154" s="6">
        <f t="shared" si="40"/>
        <v>0</v>
      </c>
      <c r="AM154" s="6">
        <f t="shared" si="41"/>
        <v>0</v>
      </c>
      <c r="AN154" s="6">
        <f t="shared" si="42"/>
        <v>0</v>
      </c>
      <c r="AO154" s="6">
        <f t="shared" si="43"/>
        <v>0</v>
      </c>
      <c r="AP154" s="6">
        <f t="shared" si="44"/>
        <v>0</v>
      </c>
      <c r="AQ154" s="6">
        <f t="shared" si="45"/>
        <v>2</v>
      </c>
      <c r="AR154" s="6">
        <f t="shared" si="46"/>
        <v>5</v>
      </c>
      <c r="AS154" s="7" t="str">
        <f t="shared" si="47"/>
        <v>NF</v>
      </c>
      <c r="AT154" s="7" t="str">
        <f t="shared" si="48"/>
        <v>NF</v>
      </c>
      <c r="AU154" s="7" t="str">
        <f t="shared" si="49"/>
        <v>NF</v>
      </c>
      <c r="AV154" s="7">
        <f t="shared" si="50"/>
        <v>650000</v>
      </c>
      <c r="AW154" s="7">
        <f t="shared" si="51"/>
        <v>650000</v>
      </c>
      <c r="AX154" s="8">
        <f t="shared" si="52"/>
        <v>0</v>
      </c>
      <c r="AY154" s="8">
        <f t="shared" si="53"/>
        <v>0</v>
      </c>
      <c r="AZ154" s="8">
        <f t="shared" si="54"/>
        <v>0</v>
      </c>
      <c r="BA154" s="8">
        <f t="shared" si="55"/>
        <v>1</v>
      </c>
    </row>
    <row r="155" spans="10:53" x14ac:dyDescent="0.2">
      <c r="J155" t="s">
        <v>407</v>
      </c>
      <c r="K155" t="s">
        <v>408</v>
      </c>
      <c r="L155">
        <v>1</v>
      </c>
      <c r="M155">
        <v>1</v>
      </c>
      <c r="N155" s="1">
        <v>460000</v>
      </c>
      <c r="O155" s="4">
        <v>1.18E-2</v>
      </c>
      <c r="R155" t="s">
        <v>577</v>
      </c>
      <c r="S155" t="s">
        <v>578</v>
      </c>
      <c r="T155">
        <v>1</v>
      </c>
      <c r="U155">
        <v>1</v>
      </c>
      <c r="V155" s="1">
        <v>40000</v>
      </c>
      <c r="W155" s="4">
        <v>3.1600000000000003E-2</v>
      </c>
      <c r="Z155" t="s">
        <v>336</v>
      </c>
      <c r="AA155" t="s">
        <v>337</v>
      </c>
      <c r="AB155">
        <v>1</v>
      </c>
      <c r="AC155">
        <v>1</v>
      </c>
      <c r="AD155" s="1">
        <v>120000</v>
      </c>
      <c r="AE155" s="4">
        <v>2.8600000000000001E-3</v>
      </c>
      <c r="AG155" t="s">
        <v>338</v>
      </c>
      <c r="AH155" t="s">
        <v>339</v>
      </c>
      <c r="AI155" t="s">
        <v>884</v>
      </c>
      <c r="AJ155">
        <v>12.74</v>
      </c>
      <c r="AK155" s="6">
        <f t="shared" si="39"/>
        <v>0</v>
      </c>
      <c r="AL155" s="6">
        <f t="shared" si="40"/>
        <v>0</v>
      </c>
      <c r="AM155" s="6">
        <f t="shared" si="41"/>
        <v>2</v>
      </c>
      <c r="AN155" s="6">
        <f t="shared" si="42"/>
        <v>2</v>
      </c>
      <c r="AO155" s="6">
        <f t="shared" si="43"/>
        <v>0</v>
      </c>
      <c r="AP155" s="6">
        <f t="shared" si="44"/>
        <v>0</v>
      </c>
      <c r="AQ155" s="6">
        <f t="shared" si="45"/>
        <v>2</v>
      </c>
      <c r="AR155" s="6">
        <f t="shared" si="46"/>
        <v>2</v>
      </c>
      <c r="AS155" s="7" t="str">
        <f t="shared" si="47"/>
        <v>NF</v>
      </c>
      <c r="AT155" s="7">
        <f t="shared" si="48"/>
        <v>190000</v>
      </c>
      <c r="AU155" s="7" t="str">
        <f t="shared" si="49"/>
        <v>NF</v>
      </c>
      <c r="AV155" s="7">
        <f t="shared" si="50"/>
        <v>230000</v>
      </c>
      <c r="AW155" s="7">
        <f t="shared" si="51"/>
        <v>190000</v>
      </c>
      <c r="AX155" s="8">
        <f t="shared" si="52"/>
        <v>0</v>
      </c>
      <c r="AY155" s="8">
        <f t="shared" si="53"/>
        <v>1</v>
      </c>
      <c r="AZ155" s="8">
        <f t="shared" si="54"/>
        <v>0</v>
      </c>
      <c r="BA155" s="8">
        <f t="shared" si="55"/>
        <v>1.2105263157894737</v>
      </c>
    </row>
    <row r="156" spans="10:53" x14ac:dyDescent="0.2">
      <c r="J156" t="s">
        <v>409</v>
      </c>
      <c r="L156">
        <v>1</v>
      </c>
      <c r="M156">
        <v>1</v>
      </c>
      <c r="N156" s="1">
        <v>210000</v>
      </c>
      <c r="O156" s="4">
        <v>5.3600000000000002E-3</v>
      </c>
      <c r="R156" t="s">
        <v>210</v>
      </c>
      <c r="S156" t="s">
        <v>211</v>
      </c>
      <c r="T156">
        <v>1</v>
      </c>
      <c r="U156">
        <v>1</v>
      </c>
      <c r="V156" s="1">
        <v>66000</v>
      </c>
      <c r="W156" s="4">
        <v>5.2299999999999999E-2</v>
      </c>
      <c r="Z156" t="s">
        <v>61</v>
      </c>
      <c r="AA156" t="s">
        <v>62</v>
      </c>
      <c r="AB156">
        <v>1</v>
      </c>
      <c r="AC156">
        <v>1</v>
      </c>
      <c r="AD156" s="1">
        <v>35000</v>
      </c>
      <c r="AE156" s="4">
        <v>7.9900000000000001E-4</v>
      </c>
      <c r="AG156" t="s">
        <v>677</v>
      </c>
      <c r="AH156" t="s">
        <v>678</v>
      </c>
      <c r="AI156" t="s">
        <v>885</v>
      </c>
      <c r="AJ156">
        <v>11.96</v>
      </c>
      <c r="AK156" s="6">
        <f t="shared" si="39"/>
        <v>0</v>
      </c>
      <c r="AL156" s="6">
        <f t="shared" si="40"/>
        <v>0</v>
      </c>
      <c r="AM156" s="6">
        <f t="shared" si="41"/>
        <v>0</v>
      </c>
      <c r="AN156" s="6">
        <f t="shared" si="42"/>
        <v>0</v>
      </c>
      <c r="AO156" s="6">
        <f t="shared" si="43"/>
        <v>0</v>
      </c>
      <c r="AP156" s="6">
        <f t="shared" si="44"/>
        <v>0</v>
      </c>
      <c r="AQ156" s="6">
        <f t="shared" si="45"/>
        <v>2</v>
      </c>
      <c r="AR156" s="6">
        <f t="shared" si="46"/>
        <v>4</v>
      </c>
      <c r="AS156" s="7" t="str">
        <f t="shared" si="47"/>
        <v>NF</v>
      </c>
      <c r="AT156" s="7" t="str">
        <f t="shared" si="48"/>
        <v>NF</v>
      </c>
      <c r="AU156" s="7" t="str">
        <f t="shared" si="49"/>
        <v>NF</v>
      </c>
      <c r="AV156" s="7">
        <f t="shared" si="50"/>
        <v>1000000</v>
      </c>
      <c r="AW156" s="7">
        <f t="shared" si="51"/>
        <v>1000000</v>
      </c>
      <c r="AX156" s="8">
        <f t="shared" si="52"/>
        <v>0</v>
      </c>
      <c r="AY156" s="8">
        <f t="shared" si="53"/>
        <v>0</v>
      </c>
      <c r="AZ156" s="8">
        <f t="shared" si="54"/>
        <v>0</v>
      </c>
      <c r="BA156" s="8">
        <f t="shared" si="55"/>
        <v>1</v>
      </c>
    </row>
    <row r="157" spans="10:53" x14ac:dyDescent="0.2">
      <c r="J157" t="s">
        <v>410</v>
      </c>
      <c r="K157" t="s">
        <v>411</v>
      </c>
      <c r="L157">
        <v>1</v>
      </c>
      <c r="M157">
        <v>1</v>
      </c>
      <c r="N157" s="1">
        <v>200000</v>
      </c>
      <c r="O157" s="4">
        <v>5.11E-3</v>
      </c>
      <c r="R157" t="s">
        <v>385</v>
      </c>
      <c r="S157" t="s">
        <v>386</v>
      </c>
      <c r="T157">
        <v>1</v>
      </c>
      <c r="U157">
        <v>1</v>
      </c>
      <c r="V157" s="1">
        <v>53000</v>
      </c>
      <c r="W157" s="4">
        <v>4.2500000000000003E-2</v>
      </c>
      <c r="Z157" t="s">
        <v>404</v>
      </c>
      <c r="AA157" t="s">
        <v>405</v>
      </c>
      <c r="AB157">
        <v>1</v>
      </c>
      <c r="AC157">
        <v>1</v>
      </c>
      <c r="AD157" s="1">
        <v>17000</v>
      </c>
      <c r="AE157" s="4">
        <v>3.8099999999999999E-4</v>
      </c>
      <c r="AG157" t="s">
        <v>340</v>
      </c>
      <c r="AH157" t="s">
        <v>341</v>
      </c>
      <c r="AI157" t="s">
        <v>886</v>
      </c>
      <c r="AJ157">
        <v>12.95</v>
      </c>
      <c r="AK157" s="6">
        <f t="shared" si="39"/>
        <v>0</v>
      </c>
      <c r="AL157" s="6">
        <f t="shared" si="40"/>
        <v>0</v>
      </c>
      <c r="AM157" s="6">
        <f t="shared" si="41"/>
        <v>2</v>
      </c>
      <c r="AN157" s="6">
        <f t="shared" si="42"/>
        <v>2</v>
      </c>
      <c r="AO157" s="6">
        <f t="shared" si="43"/>
        <v>0</v>
      </c>
      <c r="AP157" s="6">
        <f t="shared" si="44"/>
        <v>0</v>
      </c>
      <c r="AQ157" s="6">
        <f t="shared" si="45"/>
        <v>2</v>
      </c>
      <c r="AR157" s="6">
        <f t="shared" si="46"/>
        <v>2</v>
      </c>
      <c r="AS157" s="7" t="str">
        <f t="shared" si="47"/>
        <v>NF</v>
      </c>
      <c r="AT157" s="7">
        <f t="shared" si="48"/>
        <v>490000</v>
      </c>
      <c r="AU157" s="7" t="str">
        <f t="shared" si="49"/>
        <v>NF</v>
      </c>
      <c r="AV157" s="7">
        <f t="shared" si="50"/>
        <v>520000</v>
      </c>
      <c r="AW157" s="7">
        <f t="shared" si="51"/>
        <v>490000</v>
      </c>
      <c r="AX157" s="8">
        <f t="shared" si="52"/>
        <v>0</v>
      </c>
      <c r="AY157" s="8">
        <f t="shared" si="53"/>
        <v>1</v>
      </c>
      <c r="AZ157" s="8">
        <f t="shared" si="54"/>
        <v>0</v>
      </c>
      <c r="BA157" s="8">
        <f t="shared" si="55"/>
        <v>1.0612244897959184</v>
      </c>
    </row>
    <row r="158" spans="10:53" x14ac:dyDescent="0.2">
      <c r="J158" t="s">
        <v>412</v>
      </c>
      <c r="K158" t="s">
        <v>413</v>
      </c>
      <c r="L158">
        <v>1</v>
      </c>
      <c r="M158">
        <v>1</v>
      </c>
      <c r="N158" s="1">
        <v>68000</v>
      </c>
      <c r="O158" s="4">
        <v>1.74E-3</v>
      </c>
      <c r="R158" t="s">
        <v>579</v>
      </c>
      <c r="S158" t="s">
        <v>580</v>
      </c>
      <c r="T158">
        <v>1</v>
      </c>
      <c r="U158">
        <v>1</v>
      </c>
      <c r="V158" s="1">
        <v>35000</v>
      </c>
      <c r="W158" s="4">
        <v>2.8199999999999999E-2</v>
      </c>
      <c r="Z158" t="s">
        <v>83</v>
      </c>
      <c r="AA158" t="s">
        <v>84</v>
      </c>
      <c r="AB158">
        <v>1</v>
      </c>
      <c r="AC158">
        <v>1</v>
      </c>
      <c r="AD158" s="1">
        <v>26000</v>
      </c>
      <c r="AE158" s="4">
        <v>6.0300000000000002E-4</v>
      </c>
      <c r="AG158" t="s">
        <v>344</v>
      </c>
      <c r="AH158" t="s">
        <v>345</v>
      </c>
      <c r="AI158" t="s">
        <v>887</v>
      </c>
      <c r="AJ158">
        <v>12.9</v>
      </c>
      <c r="AK158" s="6">
        <f t="shared" si="39"/>
        <v>0</v>
      </c>
      <c r="AL158" s="6">
        <f t="shared" si="40"/>
        <v>0</v>
      </c>
      <c r="AM158" s="6">
        <f t="shared" si="41"/>
        <v>2</v>
      </c>
      <c r="AN158" s="6">
        <f t="shared" si="42"/>
        <v>2</v>
      </c>
      <c r="AO158" s="6">
        <f t="shared" si="43"/>
        <v>0</v>
      </c>
      <c r="AP158" s="6">
        <f t="shared" si="44"/>
        <v>0</v>
      </c>
      <c r="AQ158" s="6">
        <f t="shared" si="45"/>
        <v>2</v>
      </c>
      <c r="AR158" s="6">
        <f t="shared" si="46"/>
        <v>2</v>
      </c>
      <c r="AS158" s="7" t="str">
        <f t="shared" si="47"/>
        <v>NF</v>
      </c>
      <c r="AT158" s="7">
        <f t="shared" si="48"/>
        <v>1200000</v>
      </c>
      <c r="AU158" s="7" t="str">
        <f t="shared" si="49"/>
        <v>NF</v>
      </c>
      <c r="AV158" s="7">
        <f t="shared" si="50"/>
        <v>1000000</v>
      </c>
      <c r="AW158" s="7">
        <f t="shared" si="51"/>
        <v>1000000</v>
      </c>
      <c r="AX158" s="8">
        <f t="shared" si="52"/>
        <v>0</v>
      </c>
      <c r="AY158" s="8">
        <f t="shared" si="53"/>
        <v>1.2</v>
      </c>
      <c r="AZ158" s="8">
        <f t="shared" si="54"/>
        <v>0</v>
      </c>
      <c r="BA158" s="8">
        <f t="shared" si="55"/>
        <v>1</v>
      </c>
    </row>
    <row r="159" spans="10:53" x14ac:dyDescent="0.2">
      <c r="J159" t="s">
        <v>145</v>
      </c>
      <c r="K159" t="s">
        <v>146</v>
      </c>
      <c r="L159">
        <v>1</v>
      </c>
      <c r="M159">
        <v>1</v>
      </c>
      <c r="N159" s="1">
        <v>15000</v>
      </c>
      <c r="O159" s="4">
        <v>3.8099999999999999E-4</v>
      </c>
      <c r="R159" t="s">
        <v>359</v>
      </c>
      <c r="T159">
        <v>1</v>
      </c>
      <c r="U159">
        <v>1</v>
      </c>
      <c r="V159" s="1">
        <v>190000</v>
      </c>
      <c r="W159" s="4">
        <v>0.15</v>
      </c>
      <c r="Z159" t="s">
        <v>414</v>
      </c>
      <c r="AA159" t="s">
        <v>415</v>
      </c>
      <c r="AB159">
        <v>1</v>
      </c>
      <c r="AC159">
        <v>1</v>
      </c>
      <c r="AD159" s="1">
        <v>250000</v>
      </c>
      <c r="AE159" s="4">
        <v>5.8199999999999997E-3</v>
      </c>
      <c r="AG159" t="s">
        <v>430</v>
      </c>
      <c r="AH159" t="s">
        <v>431</v>
      </c>
      <c r="AI159" t="s">
        <v>888</v>
      </c>
      <c r="AJ159">
        <v>12.93</v>
      </c>
      <c r="AK159" s="6">
        <f t="shared" si="39"/>
        <v>0</v>
      </c>
      <c r="AL159" s="6">
        <f t="shared" si="40"/>
        <v>0</v>
      </c>
      <c r="AM159" s="6">
        <f t="shared" si="41"/>
        <v>1</v>
      </c>
      <c r="AN159" s="6">
        <f t="shared" si="42"/>
        <v>1</v>
      </c>
      <c r="AO159" s="6">
        <f t="shared" si="43"/>
        <v>0</v>
      </c>
      <c r="AP159" s="6">
        <f t="shared" si="44"/>
        <v>0</v>
      </c>
      <c r="AQ159" s="6">
        <f t="shared" si="45"/>
        <v>2</v>
      </c>
      <c r="AR159" s="6">
        <f t="shared" si="46"/>
        <v>3</v>
      </c>
      <c r="AS159" s="7" t="str">
        <f t="shared" si="47"/>
        <v>NF</v>
      </c>
      <c r="AT159" s="7">
        <f t="shared" si="48"/>
        <v>88000</v>
      </c>
      <c r="AU159" s="7" t="str">
        <f t="shared" si="49"/>
        <v>NF</v>
      </c>
      <c r="AV159" s="7">
        <f t="shared" si="50"/>
        <v>220000</v>
      </c>
      <c r="AW159" s="7">
        <f t="shared" si="51"/>
        <v>88000</v>
      </c>
      <c r="AX159" s="8">
        <f t="shared" si="52"/>
        <v>0</v>
      </c>
      <c r="AY159" s="8">
        <f t="shared" si="53"/>
        <v>1</v>
      </c>
      <c r="AZ159" s="8">
        <f t="shared" si="54"/>
        <v>0</v>
      </c>
      <c r="BA159" s="8">
        <f t="shared" si="55"/>
        <v>2.5</v>
      </c>
    </row>
    <row r="160" spans="10:53" x14ac:dyDescent="0.2">
      <c r="J160" t="s">
        <v>414</v>
      </c>
      <c r="K160" t="s">
        <v>415</v>
      </c>
      <c r="L160">
        <v>1</v>
      </c>
      <c r="M160">
        <v>1</v>
      </c>
      <c r="N160" s="1">
        <v>360000</v>
      </c>
      <c r="O160" s="4">
        <v>9.2200000000000008E-3</v>
      </c>
      <c r="R160" t="s">
        <v>581</v>
      </c>
      <c r="S160" t="s">
        <v>582</v>
      </c>
      <c r="T160">
        <v>1</v>
      </c>
      <c r="U160">
        <v>1</v>
      </c>
      <c r="V160" s="1">
        <v>13000</v>
      </c>
      <c r="W160" s="4">
        <v>1.06E-2</v>
      </c>
      <c r="Z160" t="s">
        <v>385</v>
      </c>
      <c r="AA160" t="s">
        <v>386</v>
      </c>
      <c r="AB160">
        <v>1</v>
      </c>
      <c r="AC160">
        <v>1</v>
      </c>
      <c r="AD160" s="1">
        <v>120000</v>
      </c>
      <c r="AE160" s="4">
        <v>2.7799999999999999E-3</v>
      </c>
      <c r="AG160" t="s">
        <v>442</v>
      </c>
      <c r="AH160" t="s">
        <v>443</v>
      </c>
      <c r="AI160" t="s">
        <v>889</v>
      </c>
      <c r="AJ160">
        <v>12.76</v>
      </c>
      <c r="AK160" s="6">
        <f t="shared" si="39"/>
        <v>0</v>
      </c>
      <c r="AL160" s="6">
        <f t="shared" si="40"/>
        <v>0</v>
      </c>
      <c r="AM160" s="6">
        <f t="shared" si="41"/>
        <v>1</v>
      </c>
      <c r="AN160" s="6">
        <f t="shared" si="42"/>
        <v>1</v>
      </c>
      <c r="AO160" s="6">
        <f t="shared" si="43"/>
        <v>0</v>
      </c>
      <c r="AP160" s="6">
        <f t="shared" si="44"/>
        <v>0</v>
      </c>
      <c r="AQ160" s="6">
        <f t="shared" si="45"/>
        <v>2</v>
      </c>
      <c r="AR160" s="6">
        <f t="shared" si="46"/>
        <v>3</v>
      </c>
      <c r="AS160" s="7" t="str">
        <f t="shared" si="47"/>
        <v>NF</v>
      </c>
      <c r="AT160" s="7">
        <f t="shared" si="48"/>
        <v>28000</v>
      </c>
      <c r="AU160" s="7" t="str">
        <f t="shared" si="49"/>
        <v>NF</v>
      </c>
      <c r="AV160" s="7">
        <f t="shared" si="50"/>
        <v>380000</v>
      </c>
      <c r="AW160" s="7">
        <f t="shared" si="51"/>
        <v>28000</v>
      </c>
      <c r="AX160" s="8">
        <f t="shared" si="52"/>
        <v>0</v>
      </c>
      <c r="AY160" s="8">
        <f t="shared" si="53"/>
        <v>1</v>
      </c>
      <c r="AZ160" s="8">
        <f t="shared" si="54"/>
        <v>0</v>
      </c>
      <c r="BA160" s="8">
        <f t="shared" si="55"/>
        <v>13.571428571428571</v>
      </c>
    </row>
    <row r="161" spans="10:53" x14ac:dyDescent="0.2">
      <c r="J161" t="s">
        <v>129</v>
      </c>
      <c r="K161" t="s">
        <v>130</v>
      </c>
      <c r="L161">
        <v>1</v>
      </c>
      <c r="M161">
        <v>1</v>
      </c>
      <c r="N161" s="1">
        <v>11000</v>
      </c>
      <c r="O161" s="4">
        <v>2.9100000000000003E-4</v>
      </c>
      <c r="R161" t="s">
        <v>231</v>
      </c>
      <c r="S161" t="s">
        <v>232</v>
      </c>
      <c r="T161">
        <v>1</v>
      </c>
      <c r="U161">
        <v>1</v>
      </c>
      <c r="V161" s="1">
        <v>43000</v>
      </c>
      <c r="W161" s="4">
        <v>3.4000000000000002E-2</v>
      </c>
      <c r="Z161" t="s">
        <v>699</v>
      </c>
      <c r="AA161" t="s">
        <v>700</v>
      </c>
      <c r="AB161">
        <v>1</v>
      </c>
      <c r="AC161">
        <v>1</v>
      </c>
      <c r="AD161" s="1">
        <v>88000</v>
      </c>
      <c r="AE161" s="4">
        <v>2.0300000000000001E-3</v>
      </c>
      <c r="AG161" t="s">
        <v>508</v>
      </c>
      <c r="AH161" t="s">
        <v>509</v>
      </c>
      <c r="AI161" t="s">
        <v>890</v>
      </c>
      <c r="AJ161">
        <v>23.88</v>
      </c>
      <c r="AK161" s="6">
        <f t="shared" si="39"/>
        <v>0</v>
      </c>
      <c r="AL161" s="6">
        <f t="shared" si="40"/>
        <v>0</v>
      </c>
      <c r="AM161" s="6">
        <f t="shared" si="41"/>
        <v>0</v>
      </c>
      <c r="AN161" s="6">
        <f t="shared" si="42"/>
        <v>0</v>
      </c>
      <c r="AO161" s="6">
        <f t="shared" si="43"/>
        <v>2</v>
      </c>
      <c r="AP161" s="6">
        <f t="shared" si="44"/>
        <v>4</v>
      </c>
      <c r="AQ161" s="6">
        <f t="shared" si="45"/>
        <v>0</v>
      </c>
      <c r="AR161" s="6">
        <f t="shared" si="46"/>
        <v>0</v>
      </c>
      <c r="AS161" s="7" t="str">
        <f t="shared" si="47"/>
        <v>NF</v>
      </c>
      <c r="AT161" s="7" t="str">
        <f t="shared" si="48"/>
        <v>NF</v>
      </c>
      <c r="AU161" s="7">
        <f t="shared" si="49"/>
        <v>82000</v>
      </c>
      <c r="AV161" s="7" t="str">
        <f t="shared" si="50"/>
        <v>NF</v>
      </c>
      <c r="AW161" s="7">
        <f t="shared" si="51"/>
        <v>82000</v>
      </c>
      <c r="AX161" s="8">
        <f t="shared" si="52"/>
        <v>0</v>
      </c>
      <c r="AY161" s="8">
        <f t="shared" si="53"/>
        <v>0</v>
      </c>
      <c r="AZ161" s="8">
        <f t="shared" si="54"/>
        <v>1</v>
      </c>
      <c r="BA161" s="8">
        <f t="shared" si="55"/>
        <v>0</v>
      </c>
    </row>
    <row r="162" spans="10:53" x14ac:dyDescent="0.2">
      <c r="J162" t="s">
        <v>416</v>
      </c>
      <c r="L162">
        <v>1</v>
      </c>
      <c r="M162">
        <v>1</v>
      </c>
      <c r="N162" s="1">
        <v>250000</v>
      </c>
      <c r="O162" s="4">
        <v>6.3800000000000003E-3</v>
      </c>
      <c r="R162" t="s">
        <v>583</v>
      </c>
      <c r="S162" t="s">
        <v>584</v>
      </c>
      <c r="T162">
        <v>1</v>
      </c>
      <c r="U162">
        <v>1</v>
      </c>
      <c r="V162" s="1">
        <v>25000</v>
      </c>
      <c r="W162" s="4">
        <v>1.9699999999999999E-2</v>
      </c>
      <c r="Z162" t="s">
        <v>416</v>
      </c>
      <c r="AB162">
        <v>1</v>
      </c>
      <c r="AC162">
        <v>1</v>
      </c>
      <c r="AD162" s="1">
        <v>260000</v>
      </c>
      <c r="AE162" s="4">
        <v>5.9100000000000003E-3</v>
      </c>
      <c r="AG162" t="s">
        <v>206</v>
      </c>
      <c r="AH162" t="s">
        <v>207</v>
      </c>
      <c r="AI162" t="s">
        <v>891</v>
      </c>
      <c r="AJ162">
        <v>23.47</v>
      </c>
      <c r="AK162" s="6">
        <f t="shared" si="39"/>
        <v>1</v>
      </c>
      <c r="AL162" s="6">
        <f t="shared" si="40"/>
        <v>1</v>
      </c>
      <c r="AM162" s="6">
        <f t="shared" si="41"/>
        <v>0</v>
      </c>
      <c r="AN162" s="6">
        <f t="shared" si="42"/>
        <v>0</v>
      </c>
      <c r="AO162" s="6">
        <f t="shared" si="43"/>
        <v>2</v>
      </c>
      <c r="AP162" s="6">
        <f t="shared" si="44"/>
        <v>3</v>
      </c>
      <c r="AQ162" s="6">
        <f t="shared" si="45"/>
        <v>0</v>
      </c>
      <c r="AR162" s="6">
        <f t="shared" si="46"/>
        <v>0</v>
      </c>
      <c r="AS162" s="7">
        <f t="shared" si="47"/>
        <v>38000</v>
      </c>
      <c r="AT162" s="7" t="str">
        <f t="shared" si="48"/>
        <v>NF</v>
      </c>
      <c r="AU162" s="7">
        <f t="shared" si="49"/>
        <v>98000</v>
      </c>
      <c r="AV162" s="7" t="str">
        <f t="shared" si="50"/>
        <v>NF</v>
      </c>
      <c r="AW162" s="7">
        <f t="shared" si="51"/>
        <v>38000</v>
      </c>
      <c r="AX162" s="8">
        <f t="shared" si="52"/>
        <v>1</v>
      </c>
      <c r="AY162" s="8">
        <f t="shared" si="53"/>
        <v>0</v>
      </c>
      <c r="AZ162" s="8">
        <f t="shared" si="54"/>
        <v>2.5789473684210527</v>
      </c>
      <c r="BA162" s="8">
        <f t="shared" si="55"/>
        <v>0</v>
      </c>
    </row>
    <row r="163" spans="10:53" x14ac:dyDescent="0.2">
      <c r="J163" t="s">
        <v>417</v>
      </c>
      <c r="K163" t="s">
        <v>418</v>
      </c>
      <c r="L163">
        <v>1</v>
      </c>
      <c r="M163">
        <v>1</v>
      </c>
      <c r="N163" s="1">
        <v>54000</v>
      </c>
      <c r="O163" s="4">
        <v>1.3699999999999999E-3</v>
      </c>
      <c r="R163" t="s">
        <v>585</v>
      </c>
      <c r="S163" t="s">
        <v>586</v>
      </c>
      <c r="T163">
        <v>1</v>
      </c>
      <c r="U163">
        <v>1</v>
      </c>
      <c r="V163" s="1">
        <v>56000</v>
      </c>
      <c r="W163" s="4">
        <v>4.4400000000000002E-2</v>
      </c>
      <c r="Z163" t="s">
        <v>342</v>
      </c>
      <c r="AA163" t="s">
        <v>343</v>
      </c>
      <c r="AB163">
        <v>1</v>
      </c>
      <c r="AC163">
        <v>1</v>
      </c>
      <c r="AD163" s="1">
        <v>230000</v>
      </c>
      <c r="AE163" s="4">
        <v>5.2300000000000003E-3</v>
      </c>
      <c r="AG163" t="s">
        <v>346</v>
      </c>
      <c r="AI163" t="s">
        <v>892</v>
      </c>
      <c r="AJ163">
        <v>12.09</v>
      </c>
      <c r="AK163" s="6">
        <f t="shared" si="39"/>
        <v>0</v>
      </c>
      <c r="AL163" s="6">
        <f t="shared" si="40"/>
        <v>0</v>
      </c>
      <c r="AM163" s="6">
        <f t="shared" si="41"/>
        <v>2</v>
      </c>
      <c r="AN163" s="6">
        <f t="shared" si="42"/>
        <v>2</v>
      </c>
      <c r="AO163" s="6">
        <f t="shared" si="43"/>
        <v>0</v>
      </c>
      <c r="AP163" s="6">
        <f t="shared" si="44"/>
        <v>0</v>
      </c>
      <c r="AQ163" s="6">
        <f t="shared" si="45"/>
        <v>1</v>
      </c>
      <c r="AR163" s="6">
        <f t="shared" si="46"/>
        <v>2</v>
      </c>
      <c r="AS163" s="7" t="str">
        <f t="shared" si="47"/>
        <v>NF</v>
      </c>
      <c r="AT163" s="7">
        <f t="shared" si="48"/>
        <v>1400000</v>
      </c>
      <c r="AU163" s="7" t="str">
        <f t="shared" si="49"/>
        <v>NF</v>
      </c>
      <c r="AV163" s="7">
        <f t="shared" si="50"/>
        <v>2500000</v>
      </c>
      <c r="AW163" s="7">
        <f t="shared" si="51"/>
        <v>1400000</v>
      </c>
      <c r="AX163" s="8">
        <f t="shared" si="52"/>
        <v>0</v>
      </c>
      <c r="AY163" s="8">
        <f t="shared" si="53"/>
        <v>1</v>
      </c>
      <c r="AZ163" s="8">
        <f t="shared" si="54"/>
        <v>0</v>
      </c>
      <c r="BA163" s="8">
        <f t="shared" si="55"/>
        <v>1.7857142857142858</v>
      </c>
    </row>
    <row r="164" spans="10:53" x14ac:dyDescent="0.2">
      <c r="J164" t="s">
        <v>419</v>
      </c>
      <c r="L164">
        <v>1</v>
      </c>
      <c r="M164">
        <v>1</v>
      </c>
      <c r="N164" s="1">
        <v>18000</v>
      </c>
      <c r="O164" s="4">
        <v>4.66E-4</v>
      </c>
      <c r="R164" t="s">
        <v>204</v>
      </c>
      <c r="S164" t="s">
        <v>205</v>
      </c>
      <c r="T164">
        <v>1</v>
      </c>
      <c r="U164">
        <v>1</v>
      </c>
      <c r="V164" s="1">
        <v>87000</v>
      </c>
      <c r="W164" s="4">
        <v>6.9599999999999995E-2</v>
      </c>
      <c r="Z164" t="s">
        <v>479</v>
      </c>
      <c r="AA164" t="s">
        <v>480</v>
      </c>
      <c r="AB164">
        <v>1</v>
      </c>
      <c r="AC164">
        <v>1</v>
      </c>
      <c r="AD164" s="1">
        <v>23000</v>
      </c>
      <c r="AE164" s="4">
        <v>5.3200000000000003E-4</v>
      </c>
      <c r="AG164" t="s">
        <v>510</v>
      </c>
      <c r="AH164" t="s">
        <v>511</v>
      </c>
      <c r="AI164" t="s">
        <v>893</v>
      </c>
      <c r="AJ164">
        <v>11.08</v>
      </c>
      <c r="AK164" s="6">
        <f t="shared" si="39"/>
        <v>0</v>
      </c>
      <c r="AL164" s="6">
        <f t="shared" si="40"/>
        <v>0</v>
      </c>
      <c r="AM164" s="6">
        <f t="shared" si="41"/>
        <v>0</v>
      </c>
      <c r="AN164" s="6">
        <f t="shared" si="42"/>
        <v>0</v>
      </c>
      <c r="AO164" s="6">
        <f t="shared" si="43"/>
        <v>2</v>
      </c>
      <c r="AP164" s="6">
        <f t="shared" si="44"/>
        <v>4</v>
      </c>
      <c r="AQ164" s="6">
        <f t="shared" si="45"/>
        <v>0</v>
      </c>
      <c r="AR164" s="6">
        <f t="shared" si="46"/>
        <v>0</v>
      </c>
      <c r="AS164" s="7" t="str">
        <f t="shared" si="47"/>
        <v>NF</v>
      </c>
      <c r="AT164" s="7" t="str">
        <f t="shared" si="48"/>
        <v>NF</v>
      </c>
      <c r="AU164" s="7">
        <f t="shared" si="49"/>
        <v>160000</v>
      </c>
      <c r="AV164" s="7" t="str">
        <f t="shared" si="50"/>
        <v>NF</v>
      </c>
      <c r="AW164" s="7">
        <f t="shared" si="51"/>
        <v>160000</v>
      </c>
      <c r="AX164" s="8">
        <f t="shared" si="52"/>
        <v>0</v>
      </c>
      <c r="AY164" s="8">
        <f t="shared" si="53"/>
        <v>0</v>
      </c>
      <c r="AZ164" s="8">
        <f t="shared" si="54"/>
        <v>1</v>
      </c>
      <c r="BA164" s="8">
        <f t="shared" si="55"/>
        <v>0</v>
      </c>
    </row>
    <row r="165" spans="10:53" x14ac:dyDescent="0.2">
      <c r="J165" t="s">
        <v>183</v>
      </c>
      <c r="K165" t="s">
        <v>184</v>
      </c>
      <c r="L165">
        <v>1</v>
      </c>
      <c r="M165">
        <v>1</v>
      </c>
      <c r="N165" s="1">
        <v>15000</v>
      </c>
      <c r="O165" s="4">
        <v>3.8699999999999997E-4</v>
      </c>
      <c r="R165" t="s">
        <v>587</v>
      </c>
      <c r="S165" t="s">
        <v>588</v>
      </c>
      <c r="T165">
        <v>1</v>
      </c>
      <c r="U165">
        <v>1</v>
      </c>
      <c r="V165" s="1">
        <v>48000</v>
      </c>
      <c r="W165" s="4">
        <v>3.85E-2</v>
      </c>
      <c r="Z165" t="s">
        <v>376</v>
      </c>
      <c r="AB165">
        <v>1</v>
      </c>
      <c r="AC165">
        <v>1</v>
      </c>
      <c r="AD165" s="1">
        <v>390000</v>
      </c>
      <c r="AE165" s="4">
        <v>8.9899999999999997E-3</v>
      </c>
      <c r="AG165" t="s">
        <v>113</v>
      </c>
      <c r="AH165" t="s">
        <v>114</v>
      </c>
      <c r="AI165" t="s">
        <v>894</v>
      </c>
      <c r="AJ165">
        <v>92.42</v>
      </c>
      <c r="AK165" s="6">
        <f t="shared" si="39"/>
        <v>2</v>
      </c>
      <c r="AL165" s="6">
        <f t="shared" si="40"/>
        <v>2</v>
      </c>
      <c r="AM165" s="6">
        <f t="shared" si="41"/>
        <v>0</v>
      </c>
      <c r="AN165" s="6">
        <f t="shared" si="42"/>
        <v>0</v>
      </c>
      <c r="AO165" s="6">
        <f t="shared" si="43"/>
        <v>1</v>
      </c>
      <c r="AP165" s="6">
        <f t="shared" si="44"/>
        <v>2</v>
      </c>
      <c r="AQ165" s="6">
        <f t="shared" si="45"/>
        <v>0</v>
      </c>
      <c r="AR165" s="6">
        <f t="shared" si="46"/>
        <v>0</v>
      </c>
      <c r="AS165" s="7">
        <f t="shared" si="47"/>
        <v>120000</v>
      </c>
      <c r="AT165" s="7" t="str">
        <f t="shared" si="48"/>
        <v>NF</v>
      </c>
      <c r="AU165" s="7">
        <f t="shared" si="49"/>
        <v>71000</v>
      </c>
      <c r="AV165" s="7" t="str">
        <f t="shared" si="50"/>
        <v>NF</v>
      </c>
      <c r="AW165" s="7">
        <f t="shared" si="51"/>
        <v>71000</v>
      </c>
      <c r="AX165" s="8">
        <f t="shared" si="52"/>
        <v>1.6901408450704225</v>
      </c>
      <c r="AY165" s="8">
        <f t="shared" si="53"/>
        <v>0</v>
      </c>
      <c r="AZ165" s="8">
        <f t="shared" si="54"/>
        <v>1</v>
      </c>
      <c r="BA165" s="8">
        <f t="shared" si="55"/>
        <v>0</v>
      </c>
    </row>
    <row r="166" spans="10:53" x14ac:dyDescent="0.2">
      <c r="J166" t="s">
        <v>420</v>
      </c>
      <c r="K166" t="s">
        <v>421</v>
      </c>
      <c r="L166">
        <v>1</v>
      </c>
      <c r="M166">
        <v>1</v>
      </c>
      <c r="N166" s="1">
        <v>18000</v>
      </c>
      <c r="O166" s="4">
        <v>4.5899999999999999E-4</v>
      </c>
      <c r="R166" t="s">
        <v>589</v>
      </c>
      <c r="S166" t="s">
        <v>590</v>
      </c>
      <c r="T166">
        <v>1</v>
      </c>
      <c r="U166">
        <v>1</v>
      </c>
      <c r="V166" s="1">
        <v>5300</v>
      </c>
      <c r="W166" s="4">
        <v>4.2100000000000002E-3</v>
      </c>
      <c r="Z166" t="s">
        <v>701</v>
      </c>
      <c r="AA166" t="s">
        <v>702</v>
      </c>
      <c r="AB166">
        <v>1</v>
      </c>
      <c r="AC166">
        <v>1</v>
      </c>
      <c r="AD166" s="1">
        <v>1500000</v>
      </c>
      <c r="AE166" s="4">
        <v>3.5700000000000003E-2</v>
      </c>
      <c r="AG166" t="s">
        <v>328</v>
      </c>
      <c r="AH166" t="s">
        <v>329</v>
      </c>
      <c r="AI166" t="s">
        <v>895</v>
      </c>
      <c r="AJ166">
        <v>12.75</v>
      </c>
      <c r="AK166" s="6">
        <f t="shared" si="39"/>
        <v>0</v>
      </c>
      <c r="AL166" s="6">
        <f t="shared" si="40"/>
        <v>0</v>
      </c>
      <c r="AM166" s="6">
        <f t="shared" si="41"/>
        <v>2</v>
      </c>
      <c r="AN166" s="6">
        <f t="shared" si="42"/>
        <v>3</v>
      </c>
      <c r="AO166" s="6">
        <f t="shared" si="43"/>
        <v>0</v>
      </c>
      <c r="AP166" s="6">
        <f t="shared" si="44"/>
        <v>0</v>
      </c>
      <c r="AQ166" s="6">
        <f t="shared" si="45"/>
        <v>1</v>
      </c>
      <c r="AR166" s="6">
        <f t="shared" si="46"/>
        <v>1</v>
      </c>
      <c r="AS166" s="7" t="str">
        <f t="shared" si="47"/>
        <v>NF</v>
      </c>
      <c r="AT166" s="7">
        <f t="shared" si="48"/>
        <v>4500000</v>
      </c>
      <c r="AU166" s="7" t="str">
        <f t="shared" si="49"/>
        <v>NF</v>
      </c>
      <c r="AV166" s="7">
        <f t="shared" si="50"/>
        <v>2000000</v>
      </c>
      <c r="AW166" s="7">
        <f t="shared" si="51"/>
        <v>2000000</v>
      </c>
      <c r="AX166" s="8">
        <f t="shared" si="52"/>
        <v>0</v>
      </c>
      <c r="AY166" s="8">
        <f t="shared" si="53"/>
        <v>2.25</v>
      </c>
      <c r="AZ166" s="8">
        <f t="shared" si="54"/>
        <v>0</v>
      </c>
      <c r="BA166" s="8">
        <f t="shared" si="55"/>
        <v>1</v>
      </c>
    </row>
    <row r="167" spans="10:53" x14ac:dyDescent="0.2">
      <c r="J167" t="s">
        <v>422</v>
      </c>
      <c r="K167" t="s">
        <v>423</v>
      </c>
      <c r="L167">
        <v>1</v>
      </c>
      <c r="M167">
        <v>1</v>
      </c>
      <c r="N167" s="1">
        <v>73000</v>
      </c>
      <c r="O167" s="4">
        <v>1.8799999999999999E-3</v>
      </c>
      <c r="R167" t="s">
        <v>591</v>
      </c>
      <c r="S167" t="s">
        <v>592</v>
      </c>
      <c r="T167">
        <v>1</v>
      </c>
      <c r="U167">
        <v>1</v>
      </c>
      <c r="V167" s="1">
        <v>37000</v>
      </c>
      <c r="W167" s="4">
        <v>2.9600000000000001E-2</v>
      </c>
      <c r="Z167" t="s">
        <v>703</v>
      </c>
      <c r="AA167" t="s">
        <v>704</v>
      </c>
      <c r="AB167">
        <v>1</v>
      </c>
      <c r="AC167">
        <v>1</v>
      </c>
      <c r="AD167" s="1">
        <v>19000</v>
      </c>
      <c r="AE167" s="4">
        <v>4.44E-4</v>
      </c>
      <c r="AG167" t="s">
        <v>679</v>
      </c>
      <c r="AH167" t="s">
        <v>680</v>
      </c>
      <c r="AI167" t="s">
        <v>896</v>
      </c>
      <c r="AJ167">
        <v>11.25</v>
      </c>
      <c r="AK167" s="6">
        <f t="shared" si="39"/>
        <v>0</v>
      </c>
      <c r="AL167" s="6">
        <f t="shared" si="40"/>
        <v>0</v>
      </c>
      <c r="AM167" s="6">
        <f t="shared" si="41"/>
        <v>0</v>
      </c>
      <c r="AN167" s="6">
        <f t="shared" si="42"/>
        <v>0</v>
      </c>
      <c r="AO167" s="6">
        <f t="shared" si="43"/>
        <v>0</v>
      </c>
      <c r="AP167" s="6">
        <f t="shared" si="44"/>
        <v>0</v>
      </c>
      <c r="AQ167" s="6">
        <f t="shared" si="45"/>
        <v>2</v>
      </c>
      <c r="AR167" s="6">
        <f t="shared" si="46"/>
        <v>4</v>
      </c>
      <c r="AS167" s="7" t="str">
        <f t="shared" si="47"/>
        <v>NF</v>
      </c>
      <c r="AT167" s="7" t="str">
        <f t="shared" si="48"/>
        <v>NF</v>
      </c>
      <c r="AU167" s="7" t="str">
        <f t="shared" si="49"/>
        <v>NF</v>
      </c>
      <c r="AV167" s="7">
        <f t="shared" si="50"/>
        <v>130000</v>
      </c>
      <c r="AW167" s="7">
        <f t="shared" si="51"/>
        <v>130000</v>
      </c>
      <c r="AX167" s="8">
        <f t="shared" si="52"/>
        <v>0</v>
      </c>
      <c r="AY167" s="8">
        <f t="shared" si="53"/>
        <v>0</v>
      </c>
      <c r="AZ167" s="8">
        <f t="shared" si="54"/>
        <v>0</v>
      </c>
      <c r="BA167" s="8">
        <f t="shared" si="55"/>
        <v>1</v>
      </c>
    </row>
    <row r="168" spans="10:53" x14ac:dyDescent="0.2">
      <c r="J168" t="s">
        <v>424</v>
      </c>
      <c r="K168" t="s">
        <v>425</v>
      </c>
      <c r="L168">
        <v>1</v>
      </c>
      <c r="M168">
        <v>1</v>
      </c>
      <c r="N168" s="1">
        <v>190000</v>
      </c>
      <c r="O168" s="4">
        <v>4.9399999999999999E-3</v>
      </c>
      <c r="R168" t="s">
        <v>593</v>
      </c>
      <c r="S168" t="s">
        <v>594</v>
      </c>
      <c r="T168">
        <v>1</v>
      </c>
      <c r="U168">
        <v>1</v>
      </c>
      <c r="V168" s="1">
        <v>21000</v>
      </c>
      <c r="W168" s="4">
        <v>1.6899999999999998E-2</v>
      </c>
      <c r="Z168" t="s">
        <v>705</v>
      </c>
      <c r="AA168" t="s">
        <v>706</v>
      </c>
      <c r="AB168">
        <v>1</v>
      </c>
      <c r="AC168">
        <v>1</v>
      </c>
      <c r="AD168" s="1">
        <v>170000</v>
      </c>
      <c r="AE168" s="4">
        <v>3.82E-3</v>
      </c>
      <c r="AG168" t="s">
        <v>354</v>
      </c>
      <c r="AH168" t="s">
        <v>355</v>
      </c>
      <c r="AI168" t="s">
        <v>897</v>
      </c>
      <c r="AJ168">
        <v>15.31</v>
      </c>
      <c r="AK168" s="6">
        <f t="shared" si="39"/>
        <v>0</v>
      </c>
      <c r="AL168" s="6">
        <f t="shared" si="40"/>
        <v>0</v>
      </c>
      <c r="AM168" s="6">
        <f t="shared" si="41"/>
        <v>2</v>
      </c>
      <c r="AN168" s="6">
        <f t="shared" si="42"/>
        <v>2</v>
      </c>
      <c r="AO168" s="6">
        <f t="shared" si="43"/>
        <v>2</v>
      </c>
      <c r="AP168" s="6">
        <f t="shared" si="44"/>
        <v>2</v>
      </c>
      <c r="AQ168" s="6">
        <f t="shared" si="45"/>
        <v>0</v>
      </c>
      <c r="AR168" s="6">
        <f t="shared" si="46"/>
        <v>0</v>
      </c>
      <c r="AS168" s="7" t="str">
        <f t="shared" si="47"/>
        <v>NF</v>
      </c>
      <c r="AT168" s="7">
        <f t="shared" si="48"/>
        <v>220000</v>
      </c>
      <c r="AU168" s="7">
        <f t="shared" si="49"/>
        <v>440000</v>
      </c>
      <c r="AV168" s="7" t="str">
        <f t="shared" si="50"/>
        <v>NF</v>
      </c>
      <c r="AW168" s="7">
        <f t="shared" si="51"/>
        <v>220000</v>
      </c>
      <c r="AX168" s="8">
        <f t="shared" si="52"/>
        <v>0</v>
      </c>
      <c r="AY168" s="8">
        <f t="shared" si="53"/>
        <v>1</v>
      </c>
      <c r="AZ168" s="8">
        <f t="shared" si="54"/>
        <v>2</v>
      </c>
      <c r="BA168" s="8">
        <f t="shared" si="55"/>
        <v>0</v>
      </c>
    </row>
    <row r="169" spans="10:53" x14ac:dyDescent="0.2">
      <c r="J169" t="s">
        <v>426</v>
      </c>
      <c r="K169" t="s">
        <v>427</v>
      </c>
      <c r="L169">
        <v>1</v>
      </c>
      <c r="M169">
        <v>1</v>
      </c>
      <c r="N169" s="1">
        <v>46000</v>
      </c>
      <c r="O169" s="4">
        <v>1.17E-3</v>
      </c>
      <c r="R169" t="s">
        <v>595</v>
      </c>
      <c r="S169" t="s">
        <v>596</v>
      </c>
      <c r="T169">
        <v>1</v>
      </c>
      <c r="U169">
        <v>1</v>
      </c>
      <c r="V169" s="1">
        <v>42000</v>
      </c>
      <c r="W169" s="4">
        <v>3.3700000000000001E-2</v>
      </c>
      <c r="Z169" t="s">
        <v>328</v>
      </c>
      <c r="AA169" t="s">
        <v>329</v>
      </c>
      <c r="AB169">
        <v>1</v>
      </c>
      <c r="AC169">
        <v>1</v>
      </c>
      <c r="AD169" s="1">
        <v>2000000</v>
      </c>
      <c r="AE169" s="4">
        <v>4.6300000000000001E-2</v>
      </c>
      <c r="AG169" t="s">
        <v>336</v>
      </c>
      <c r="AH169" t="s">
        <v>337</v>
      </c>
      <c r="AI169" t="s">
        <v>898</v>
      </c>
      <c r="AJ169">
        <v>12.79</v>
      </c>
      <c r="AK169" s="6">
        <f t="shared" si="39"/>
        <v>0</v>
      </c>
      <c r="AL169" s="6">
        <f t="shared" si="40"/>
        <v>0</v>
      </c>
      <c r="AM169" s="6">
        <f t="shared" si="41"/>
        <v>2</v>
      </c>
      <c r="AN169" s="6">
        <f t="shared" si="42"/>
        <v>2</v>
      </c>
      <c r="AO169" s="6">
        <f t="shared" si="43"/>
        <v>0</v>
      </c>
      <c r="AP169" s="6">
        <f t="shared" si="44"/>
        <v>0</v>
      </c>
      <c r="AQ169" s="6">
        <f t="shared" si="45"/>
        <v>1</v>
      </c>
      <c r="AR169" s="6">
        <f t="shared" si="46"/>
        <v>1</v>
      </c>
      <c r="AS169" s="7" t="str">
        <f t="shared" si="47"/>
        <v>NF</v>
      </c>
      <c r="AT169" s="7">
        <f t="shared" si="48"/>
        <v>250000</v>
      </c>
      <c r="AU169" s="7" t="str">
        <f t="shared" si="49"/>
        <v>NF</v>
      </c>
      <c r="AV169" s="7">
        <f t="shared" si="50"/>
        <v>120000</v>
      </c>
      <c r="AW169" s="7">
        <f t="shared" si="51"/>
        <v>120000</v>
      </c>
      <c r="AX169" s="8">
        <f t="shared" si="52"/>
        <v>0</v>
      </c>
      <c r="AY169" s="8">
        <f t="shared" si="53"/>
        <v>2.0833333333333335</v>
      </c>
      <c r="AZ169" s="8">
        <f t="shared" si="54"/>
        <v>0</v>
      </c>
      <c r="BA169" s="8">
        <f t="shared" si="55"/>
        <v>1</v>
      </c>
    </row>
    <row r="170" spans="10:53" x14ac:dyDescent="0.2">
      <c r="J170" t="s">
        <v>428</v>
      </c>
      <c r="K170" t="s">
        <v>429</v>
      </c>
      <c r="L170">
        <v>1</v>
      </c>
      <c r="M170">
        <v>1</v>
      </c>
      <c r="N170" s="1">
        <v>17000</v>
      </c>
      <c r="O170" s="4">
        <v>4.3899999999999999E-4</v>
      </c>
      <c r="R170" t="s">
        <v>597</v>
      </c>
      <c r="S170" t="s">
        <v>598</v>
      </c>
      <c r="T170">
        <v>1</v>
      </c>
      <c r="U170">
        <v>1</v>
      </c>
      <c r="V170" s="1">
        <v>81000</v>
      </c>
      <c r="W170" s="4">
        <v>6.4699999999999994E-2</v>
      </c>
      <c r="Z170" t="s">
        <v>458</v>
      </c>
      <c r="AA170" t="s">
        <v>459</v>
      </c>
      <c r="AB170">
        <v>1</v>
      </c>
      <c r="AC170">
        <v>1</v>
      </c>
      <c r="AD170" s="1">
        <v>160000</v>
      </c>
      <c r="AE170" s="4">
        <v>3.7599999999999999E-3</v>
      </c>
      <c r="AG170" t="s">
        <v>400</v>
      </c>
      <c r="AH170" t="s">
        <v>401</v>
      </c>
      <c r="AI170" t="s">
        <v>899</v>
      </c>
      <c r="AJ170">
        <v>49.94</v>
      </c>
      <c r="AK170" s="6">
        <f t="shared" si="39"/>
        <v>0</v>
      </c>
      <c r="AL170" s="6">
        <f t="shared" si="40"/>
        <v>0</v>
      </c>
      <c r="AM170" s="6">
        <f t="shared" si="41"/>
        <v>1</v>
      </c>
      <c r="AN170" s="6">
        <f t="shared" si="42"/>
        <v>1</v>
      </c>
      <c r="AO170" s="6">
        <f t="shared" si="43"/>
        <v>0</v>
      </c>
      <c r="AP170" s="6">
        <f t="shared" si="44"/>
        <v>0</v>
      </c>
      <c r="AQ170" s="6">
        <f t="shared" si="45"/>
        <v>2</v>
      </c>
      <c r="AR170" s="6">
        <f t="shared" si="46"/>
        <v>2</v>
      </c>
      <c r="AS170" s="7" t="str">
        <f t="shared" si="47"/>
        <v>NF</v>
      </c>
      <c r="AT170" s="7">
        <f t="shared" si="48"/>
        <v>13000</v>
      </c>
      <c r="AU170" s="7" t="str">
        <f t="shared" si="49"/>
        <v>NF</v>
      </c>
      <c r="AV170" s="7">
        <f t="shared" si="50"/>
        <v>51000</v>
      </c>
      <c r="AW170" s="7">
        <f t="shared" si="51"/>
        <v>13000</v>
      </c>
      <c r="AX170" s="8">
        <f t="shared" si="52"/>
        <v>0</v>
      </c>
      <c r="AY170" s="8">
        <f t="shared" si="53"/>
        <v>1</v>
      </c>
      <c r="AZ170" s="8">
        <f t="shared" si="54"/>
        <v>0</v>
      </c>
      <c r="BA170" s="8">
        <f t="shared" si="55"/>
        <v>3.9230769230769229</v>
      </c>
    </row>
    <row r="171" spans="10:53" x14ac:dyDescent="0.2">
      <c r="J171" t="s">
        <v>430</v>
      </c>
      <c r="K171" t="s">
        <v>431</v>
      </c>
      <c r="L171">
        <v>1</v>
      </c>
      <c r="M171">
        <v>1</v>
      </c>
      <c r="N171" s="1">
        <v>88000</v>
      </c>
      <c r="O171" s="4">
        <v>2.2599999999999999E-3</v>
      </c>
      <c r="R171" t="s">
        <v>599</v>
      </c>
      <c r="S171" t="s">
        <v>600</v>
      </c>
      <c r="T171">
        <v>1</v>
      </c>
      <c r="U171">
        <v>1</v>
      </c>
      <c r="V171" s="1">
        <v>120000</v>
      </c>
      <c r="W171" s="4">
        <v>9.7500000000000003E-2</v>
      </c>
      <c r="Z171" t="s">
        <v>237</v>
      </c>
      <c r="AA171" t="s">
        <v>238</v>
      </c>
      <c r="AB171">
        <v>1</v>
      </c>
      <c r="AC171">
        <v>1</v>
      </c>
      <c r="AD171" s="1">
        <v>24000</v>
      </c>
      <c r="AE171" s="4">
        <v>5.5900000000000004E-4</v>
      </c>
      <c r="AG171" t="s">
        <v>347</v>
      </c>
      <c r="AH171" t="s">
        <v>348</v>
      </c>
      <c r="AI171" t="s">
        <v>900</v>
      </c>
      <c r="AJ171">
        <v>12.94</v>
      </c>
      <c r="AK171" s="6">
        <f t="shared" si="39"/>
        <v>0</v>
      </c>
      <c r="AL171" s="6">
        <f t="shared" si="40"/>
        <v>0</v>
      </c>
      <c r="AM171" s="6">
        <f t="shared" si="41"/>
        <v>2</v>
      </c>
      <c r="AN171" s="6">
        <f t="shared" si="42"/>
        <v>2</v>
      </c>
      <c r="AO171" s="6">
        <f t="shared" si="43"/>
        <v>0</v>
      </c>
      <c r="AP171" s="6">
        <f t="shared" si="44"/>
        <v>0</v>
      </c>
      <c r="AQ171" s="6">
        <f t="shared" si="45"/>
        <v>1</v>
      </c>
      <c r="AR171" s="6">
        <f t="shared" si="46"/>
        <v>1</v>
      </c>
      <c r="AS171" s="7" t="str">
        <f t="shared" si="47"/>
        <v>NF</v>
      </c>
      <c r="AT171" s="7">
        <f t="shared" si="48"/>
        <v>450000</v>
      </c>
      <c r="AU171" s="7" t="str">
        <f t="shared" si="49"/>
        <v>NF</v>
      </c>
      <c r="AV171" s="7">
        <f t="shared" si="50"/>
        <v>400000</v>
      </c>
      <c r="AW171" s="7">
        <f t="shared" si="51"/>
        <v>400000</v>
      </c>
      <c r="AX171" s="8">
        <f t="shared" si="52"/>
        <v>0</v>
      </c>
      <c r="AY171" s="8">
        <f t="shared" si="53"/>
        <v>1.125</v>
      </c>
      <c r="AZ171" s="8">
        <f t="shared" si="54"/>
        <v>0</v>
      </c>
      <c r="BA171" s="8">
        <f t="shared" si="55"/>
        <v>1</v>
      </c>
    </row>
    <row r="172" spans="10:53" x14ac:dyDescent="0.2">
      <c r="J172" t="s">
        <v>432</v>
      </c>
      <c r="K172" t="s">
        <v>433</v>
      </c>
      <c r="L172">
        <v>1</v>
      </c>
      <c r="M172">
        <v>1</v>
      </c>
      <c r="N172" s="1">
        <v>210000</v>
      </c>
      <c r="O172" s="4">
        <v>5.3600000000000002E-3</v>
      </c>
      <c r="R172" t="s">
        <v>601</v>
      </c>
      <c r="S172" t="s">
        <v>602</v>
      </c>
      <c r="T172">
        <v>1</v>
      </c>
      <c r="U172">
        <v>1</v>
      </c>
      <c r="V172" s="1">
        <v>180000</v>
      </c>
      <c r="W172" s="4">
        <v>0.14000000000000001</v>
      </c>
      <c r="Z172" t="s">
        <v>49</v>
      </c>
      <c r="AA172" t="s">
        <v>50</v>
      </c>
      <c r="AB172">
        <v>1</v>
      </c>
      <c r="AC172">
        <v>1</v>
      </c>
      <c r="AD172" s="1">
        <v>87000</v>
      </c>
      <c r="AE172" s="4">
        <v>1.99E-3</v>
      </c>
      <c r="AG172" t="s">
        <v>342</v>
      </c>
      <c r="AH172" t="s">
        <v>343</v>
      </c>
      <c r="AI172" t="s">
        <v>901</v>
      </c>
      <c r="AJ172">
        <v>12.13</v>
      </c>
      <c r="AK172" s="6">
        <f t="shared" si="39"/>
        <v>0</v>
      </c>
      <c r="AL172" s="6">
        <f t="shared" si="40"/>
        <v>0</v>
      </c>
      <c r="AM172" s="6">
        <f t="shared" si="41"/>
        <v>2</v>
      </c>
      <c r="AN172" s="6">
        <f t="shared" si="42"/>
        <v>2</v>
      </c>
      <c r="AO172" s="6">
        <f t="shared" si="43"/>
        <v>0</v>
      </c>
      <c r="AP172" s="6">
        <f t="shared" si="44"/>
        <v>0</v>
      </c>
      <c r="AQ172" s="6">
        <f t="shared" si="45"/>
        <v>1</v>
      </c>
      <c r="AR172" s="6">
        <f t="shared" si="46"/>
        <v>1</v>
      </c>
      <c r="AS172" s="7" t="str">
        <f t="shared" si="47"/>
        <v>NF</v>
      </c>
      <c r="AT172" s="7">
        <f t="shared" si="48"/>
        <v>340000</v>
      </c>
      <c r="AU172" s="7" t="str">
        <f t="shared" si="49"/>
        <v>NF</v>
      </c>
      <c r="AV172" s="7">
        <f t="shared" si="50"/>
        <v>230000</v>
      </c>
      <c r="AW172" s="7">
        <f t="shared" si="51"/>
        <v>230000</v>
      </c>
      <c r="AX172" s="8">
        <f t="shared" si="52"/>
        <v>0</v>
      </c>
      <c r="AY172" s="8">
        <f t="shared" si="53"/>
        <v>1.4782608695652173</v>
      </c>
      <c r="AZ172" s="8">
        <f t="shared" si="54"/>
        <v>0</v>
      </c>
      <c r="BA172" s="8">
        <f t="shared" si="55"/>
        <v>1</v>
      </c>
    </row>
    <row r="173" spans="10:53" x14ac:dyDescent="0.2">
      <c r="J173" t="s">
        <v>434</v>
      </c>
      <c r="K173" t="s">
        <v>435</v>
      </c>
      <c r="L173">
        <v>1</v>
      </c>
      <c r="M173">
        <v>1</v>
      </c>
      <c r="N173" s="1">
        <v>29000</v>
      </c>
      <c r="O173" s="4">
        <v>7.3899999999999997E-4</v>
      </c>
      <c r="R173" t="s">
        <v>356</v>
      </c>
      <c r="S173" t="s">
        <v>357</v>
      </c>
      <c r="T173">
        <v>1</v>
      </c>
      <c r="U173">
        <v>1</v>
      </c>
      <c r="V173" s="1">
        <v>23000</v>
      </c>
      <c r="W173" s="4">
        <v>1.8200000000000001E-2</v>
      </c>
      <c r="Z173" t="s">
        <v>383</v>
      </c>
      <c r="AA173" t="s">
        <v>384</v>
      </c>
      <c r="AB173">
        <v>1</v>
      </c>
      <c r="AC173">
        <v>1</v>
      </c>
      <c r="AD173" s="1">
        <v>680000</v>
      </c>
      <c r="AE173" s="4">
        <v>1.5699999999999999E-2</v>
      </c>
      <c r="AG173" t="s">
        <v>512</v>
      </c>
      <c r="AH173" t="s">
        <v>513</v>
      </c>
      <c r="AI173" t="s">
        <v>902</v>
      </c>
      <c r="AJ173">
        <v>70.7</v>
      </c>
      <c r="AK173" s="6">
        <f t="shared" si="39"/>
        <v>0</v>
      </c>
      <c r="AL173" s="6">
        <f t="shared" si="40"/>
        <v>0</v>
      </c>
      <c r="AM173" s="6">
        <f t="shared" si="41"/>
        <v>0</v>
      </c>
      <c r="AN173" s="6">
        <f t="shared" si="42"/>
        <v>0</v>
      </c>
      <c r="AO173" s="6">
        <f t="shared" si="43"/>
        <v>2</v>
      </c>
      <c r="AP173" s="6">
        <f t="shared" si="44"/>
        <v>3</v>
      </c>
      <c r="AQ173" s="6">
        <f t="shared" si="45"/>
        <v>0</v>
      </c>
      <c r="AR173" s="6">
        <f t="shared" si="46"/>
        <v>0</v>
      </c>
      <c r="AS173" s="7" t="str">
        <f t="shared" si="47"/>
        <v>NF</v>
      </c>
      <c r="AT173" s="7" t="str">
        <f t="shared" si="48"/>
        <v>NF</v>
      </c>
      <c r="AU173" s="7">
        <f t="shared" si="49"/>
        <v>83000</v>
      </c>
      <c r="AV173" s="7" t="str">
        <f t="shared" si="50"/>
        <v>NF</v>
      </c>
      <c r="AW173" s="7">
        <f t="shared" si="51"/>
        <v>83000</v>
      </c>
      <c r="AX173" s="8">
        <f t="shared" si="52"/>
        <v>0</v>
      </c>
      <c r="AY173" s="8">
        <f t="shared" si="53"/>
        <v>0</v>
      </c>
      <c r="AZ173" s="8">
        <f t="shared" si="54"/>
        <v>1</v>
      </c>
      <c r="BA173" s="8">
        <f t="shared" si="55"/>
        <v>0</v>
      </c>
    </row>
    <row r="174" spans="10:53" x14ac:dyDescent="0.2">
      <c r="J174" t="s">
        <v>436</v>
      </c>
      <c r="K174" t="s">
        <v>437</v>
      </c>
      <c r="L174">
        <v>1</v>
      </c>
      <c r="M174">
        <v>1</v>
      </c>
      <c r="N174" s="1">
        <v>31000</v>
      </c>
      <c r="O174" s="4">
        <v>7.9199999999999995E-4</v>
      </c>
      <c r="R174" t="s">
        <v>208</v>
      </c>
      <c r="S174" t="s">
        <v>209</v>
      </c>
      <c r="T174">
        <v>1</v>
      </c>
      <c r="U174">
        <v>1</v>
      </c>
      <c r="V174" s="1">
        <v>290000</v>
      </c>
      <c r="W174" s="4">
        <v>0.23</v>
      </c>
      <c r="Z174" t="s">
        <v>707</v>
      </c>
      <c r="AA174" t="s">
        <v>708</v>
      </c>
      <c r="AB174">
        <v>1</v>
      </c>
      <c r="AC174">
        <v>1</v>
      </c>
      <c r="AD174" s="1">
        <v>290000</v>
      </c>
      <c r="AE174" s="4">
        <v>6.6800000000000002E-3</v>
      </c>
      <c r="AG174" t="s">
        <v>235</v>
      </c>
      <c r="AH174" t="s">
        <v>236</v>
      </c>
      <c r="AI174" t="s">
        <v>903</v>
      </c>
      <c r="AJ174">
        <v>33.36</v>
      </c>
      <c r="AK174" s="6">
        <f t="shared" si="39"/>
        <v>1</v>
      </c>
      <c r="AL174" s="6">
        <f t="shared" si="40"/>
        <v>1</v>
      </c>
      <c r="AM174" s="6">
        <f t="shared" si="41"/>
        <v>0</v>
      </c>
      <c r="AN174" s="6">
        <f t="shared" si="42"/>
        <v>0</v>
      </c>
      <c r="AO174" s="6">
        <f t="shared" si="43"/>
        <v>2</v>
      </c>
      <c r="AP174" s="6">
        <f t="shared" si="44"/>
        <v>2</v>
      </c>
      <c r="AQ174" s="6">
        <f t="shared" si="45"/>
        <v>0</v>
      </c>
      <c r="AR174" s="6">
        <f t="shared" si="46"/>
        <v>0</v>
      </c>
      <c r="AS174" s="7">
        <f t="shared" si="47"/>
        <v>14000</v>
      </c>
      <c r="AT174" s="7" t="str">
        <f t="shared" si="48"/>
        <v>NF</v>
      </c>
      <c r="AU174" s="7">
        <f t="shared" si="49"/>
        <v>61000</v>
      </c>
      <c r="AV174" s="7" t="str">
        <f t="shared" si="50"/>
        <v>NF</v>
      </c>
      <c r="AW174" s="7">
        <f t="shared" si="51"/>
        <v>14000</v>
      </c>
      <c r="AX174" s="8">
        <f t="shared" si="52"/>
        <v>1</v>
      </c>
      <c r="AY174" s="8">
        <f t="shared" si="53"/>
        <v>0</v>
      </c>
      <c r="AZ174" s="8">
        <f t="shared" si="54"/>
        <v>4.3571428571428568</v>
      </c>
      <c r="BA174" s="8">
        <f t="shared" si="55"/>
        <v>0</v>
      </c>
    </row>
    <row r="175" spans="10:53" x14ac:dyDescent="0.2">
      <c r="J175" t="s">
        <v>438</v>
      </c>
      <c r="K175" t="s">
        <v>439</v>
      </c>
      <c r="L175">
        <v>1</v>
      </c>
      <c r="M175">
        <v>1</v>
      </c>
      <c r="N175" s="1">
        <v>24000</v>
      </c>
      <c r="O175" s="4">
        <v>6.1300000000000005E-4</v>
      </c>
      <c r="R175" t="s">
        <v>228</v>
      </c>
      <c r="S175" t="s">
        <v>229</v>
      </c>
      <c r="T175">
        <v>1</v>
      </c>
      <c r="U175">
        <v>1</v>
      </c>
      <c r="V175" s="1">
        <v>77000</v>
      </c>
      <c r="W175" s="4">
        <v>6.0999999999999999E-2</v>
      </c>
      <c r="Z175" t="s">
        <v>349</v>
      </c>
      <c r="AA175" t="s">
        <v>350</v>
      </c>
      <c r="AB175">
        <v>1</v>
      </c>
      <c r="AC175">
        <v>1</v>
      </c>
      <c r="AD175" s="1">
        <v>210000</v>
      </c>
      <c r="AE175" s="4">
        <v>4.7499999999999999E-3</v>
      </c>
      <c r="AG175" t="s">
        <v>514</v>
      </c>
      <c r="AH175" t="s">
        <v>515</v>
      </c>
      <c r="AI175" t="s">
        <v>904</v>
      </c>
      <c r="AJ175">
        <v>95.96</v>
      </c>
      <c r="AK175" s="6">
        <f t="shared" si="39"/>
        <v>0</v>
      </c>
      <c r="AL175" s="6">
        <f t="shared" si="40"/>
        <v>0</v>
      </c>
      <c r="AM175" s="6">
        <f t="shared" si="41"/>
        <v>0</v>
      </c>
      <c r="AN175" s="6">
        <f t="shared" si="42"/>
        <v>0</v>
      </c>
      <c r="AO175" s="6">
        <f t="shared" si="43"/>
        <v>2</v>
      </c>
      <c r="AP175" s="6">
        <f t="shared" si="44"/>
        <v>3</v>
      </c>
      <c r="AQ175" s="6">
        <f t="shared" si="45"/>
        <v>0</v>
      </c>
      <c r="AR175" s="6">
        <f t="shared" si="46"/>
        <v>0</v>
      </c>
      <c r="AS175" s="7" t="str">
        <f t="shared" si="47"/>
        <v>NF</v>
      </c>
      <c r="AT175" s="7" t="str">
        <f t="shared" si="48"/>
        <v>NF</v>
      </c>
      <c r="AU175" s="7">
        <f t="shared" si="49"/>
        <v>60000</v>
      </c>
      <c r="AV175" s="7" t="str">
        <f t="shared" si="50"/>
        <v>NF</v>
      </c>
      <c r="AW175" s="7">
        <f t="shared" si="51"/>
        <v>60000</v>
      </c>
      <c r="AX175" s="8">
        <f t="shared" si="52"/>
        <v>0</v>
      </c>
      <c r="AY175" s="8">
        <f t="shared" si="53"/>
        <v>0</v>
      </c>
      <c r="AZ175" s="8">
        <f t="shared" si="54"/>
        <v>1</v>
      </c>
      <c r="BA175" s="8">
        <f t="shared" si="55"/>
        <v>0</v>
      </c>
    </row>
    <row r="176" spans="10:53" x14ac:dyDescent="0.2">
      <c r="J176" t="s">
        <v>440</v>
      </c>
      <c r="K176" t="s">
        <v>441</v>
      </c>
      <c r="L176">
        <v>1</v>
      </c>
      <c r="M176">
        <v>1</v>
      </c>
      <c r="N176" s="1">
        <v>140000</v>
      </c>
      <c r="O176" s="4">
        <v>3.7000000000000002E-3</v>
      </c>
      <c r="R176" t="s">
        <v>603</v>
      </c>
      <c r="S176" t="s">
        <v>604</v>
      </c>
      <c r="T176">
        <v>1</v>
      </c>
      <c r="U176">
        <v>1</v>
      </c>
      <c r="V176" s="1">
        <v>22000</v>
      </c>
      <c r="W176" s="4">
        <v>1.77E-2</v>
      </c>
      <c r="Z176" t="s">
        <v>709</v>
      </c>
      <c r="AA176" t="s">
        <v>710</v>
      </c>
      <c r="AB176">
        <v>1</v>
      </c>
      <c r="AC176">
        <v>1</v>
      </c>
      <c r="AD176" s="1">
        <v>42000</v>
      </c>
      <c r="AE176" s="4">
        <v>9.68E-4</v>
      </c>
      <c r="AG176" t="s">
        <v>242</v>
      </c>
      <c r="AH176" t="s">
        <v>243</v>
      </c>
      <c r="AI176" t="s">
        <v>905</v>
      </c>
      <c r="AJ176">
        <v>24.47</v>
      </c>
      <c r="AK176" s="6">
        <f t="shared" si="39"/>
        <v>1</v>
      </c>
      <c r="AL176" s="6">
        <f t="shared" si="40"/>
        <v>1</v>
      </c>
      <c r="AM176" s="6">
        <f t="shared" si="41"/>
        <v>0</v>
      </c>
      <c r="AN176" s="6">
        <f t="shared" si="42"/>
        <v>0</v>
      </c>
      <c r="AO176" s="6">
        <f t="shared" si="43"/>
        <v>1</v>
      </c>
      <c r="AP176" s="6">
        <f t="shared" si="44"/>
        <v>2</v>
      </c>
      <c r="AQ176" s="6">
        <f t="shared" si="45"/>
        <v>0</v>
      </c>
      <c r="AR176" s="6">
        <f t="shared" si="46"/>
        <v>0</v>
      </c>
      <c r="AS176" s="7">
        <f t="shared" si="47"/>
        <v>35000</v>
      </c>
      <c r="AT176" s="7" t="str">
        <f t="shared" si="48"/>
        <v>NF</v>
      </c>
      <c r="AU176" s="7">
        <f t="shared" si="49"/>
        <v>51000</v>
      </c>
      <c r="AV176" s="7" t="str">
        <f t="shared" si="50"/>
        <v>NF</v>
      </c>
      <c r="AW176" s="7">
        <f t="shared" si="51"/>
        <v>35000</v>
      </c>
      <c r="AX176" s="8">
        <f t="shared" si="52"/>
        <v>1</v>
      </c>
      <c r="AY176" s="8">
        <f t="shared" si="53"/>
        <v>0</v>
      </c>
      <c r="AZ176" s="8">
        <f t="shared" si="54"/>
        <v>1.4571428571428571</v>
      </c>
      <c r="BA176" s="8">
        <f t="shared" si="55"/>
        <v>0</v>
      </c>
    </row>
    <row r="177" spans="10:53" x14ac:dyDescent="0.2">
      <c r="J177" t="s">
        <v>442</v>
      </c>
      <c r="K177" t="s">
        <v>443</v>
      </c>
      <c r="L177">
        <v>1</v>
      </c>
      <c r="M177">
        <v>1</v>
      </c>
      <c r="N177" s="1">
        <v>28000</v>
      </c>
      <c r="O177" s="4">
        <v>7.2300000000000001E-4</v>
      </c>
      <c r="R177" t="s">
        <v>605</v>
      </c>
      <c r="S177" t="s">
        <v>606</v>
      </c>
      <c r="T177">
        <v>1</v>
      </c>
      <c r="U177">
        <v>1</v>
      </c>
      <c r="V177" s="1">
        <v>34000</v>
      </c>
      <c r="W177" s="4">
        <v>2.7099999999999999E-2</v>
      </c>
      <c r="Z177" t="s">
        <v>467</v>
      </c>
      <c r="AA177" t="s">
        <v>468</v>
      </c>
      <c r="AB177">
        <v>1</v>
      </c>
      <c r="AC177">
        <v>1</v>
      </c>
      <c r="AD177" s="1">
        <v>18000</v>
      </c>
      <c r="AE177" s="4">
        <v>4.2299999999999998E-4</v>
      </c>
      <c r="AG177" t="s">
        <v>349</v>
      </c>
      <c r="AH177" t="s">
        <v>350</v>
      </c>
      <c r="AI177" t="s">
        <v>906</v>
      </c>
      <c r="AJ177">
        <v>11.34</v>
      </c>
      <c r="AK177" s="6">
        <f t="shared" si="39"/>
        <v>0</v>
      </c>
      <c r="AL177" s="6">
        <f t="shared" si="40"/>
        <v>0</v>
      </c>
      <c r="AM177" s="6">
        <f t="shared" si="41"/>
        <v>2</v>
      </c>
      <c r="AN177" s="6">
        <f t="shared" si="42"/>
        <v>2</v>
      </c>
      <c r="AO177" s="6">
        <f t="shared" si="43"/>
        <v>0</v>
      </c>
      <c r="AP177" s="6">
        <f t="shared" si="44"/>
        <v>0</v>
      </c>
      <c r="AQ177" s="6">
        <f t="shared" si="45"/>
        <v>1</v>
      </c>
      <c r="AR177" s="6">
        <f t="shared" si="46"/>
        <v>1</v>
      </c>
      <c r="AS177" s="7" t="str">
        <f t="shared" si="47"/>
        <v>NF</v>
      </c>
      <c r="AT177" s="7">
        <f t="shared" si="48"/>
        <v>310000</v>
      </c>
      <c r="AU177" s="7" t="str">
        <f t="shared" si="49"/>
        <v>NF</v>
      </c>
      <c r="AV177" s="7">
        <f t="shared" si="50"/>
        <v>210000</v>
      </c>
      <c r="AW177" s="7">
        <f t="shared" si="51"/>
        <v>210000</v>
      </c>
      <c r="AX177" s="8">
        <f t="shared" si="52"/>
        <v>0</v>
      </c>
      <c r="AY177" s="8">
        <f t="shared" si="53"/>
        <v>1.4761904761904763</v>
      </c>
      <c r="AZ177" s="8">
        <f t="shared" si="54"/>
        <v>0</v>
      </c>
      <c r="BA177" s="8">
        <f t="shared" si="55"/>
        <v>1</v>
      </c>
    </row>
    <row r="178" spans="10:53" x14ac:dyDescent="0.2">
      <c r="J178" t="s">
        <v>444</v>
      </c>
      <c r="K178" t="s">
        <v>445</v>
      </c>
      <c r="L178">
        <v>1</v>
      </c>
      <c r="M178">
        <v>1</v>
      </c>
      <c r="N178" s="1">
        <v>350000</v>
      </c>
      <c r="O178" s="4">
        <v>8.8400000000000006E-3</v>
      </c>
      <c r="R178" t="s">
        <v>607</v>
      </c>
      <c r="S178" t="s">
        <v>608</v>
      </c>
      <c r="T178">
        <v>1</v>
      </c>
      <c r="U178">
        <v>1</v>
      </c>
      <c r="V178" s="1">
        <v>37000</v>
      </c>
      <c r="W178" s="4">
        <v>2.9100000000000001E-2</v>
      </c>
      <c r="Z178" t="s">
        <v>139</v>
      </c>
      <c r="AA178" t="s">
        <v>140</v>
      </c>
      <c r="AB178">
        <v>1</v>
      </c>
      <c r="AC178">
        <v>1</v>
      </c>
      <c r="AD178" s="1">
        <v>73000</v>
      </c>
      <c r="AE178" s="4">
        <v>1.67E-3</v>
      </c>
      <c r="AG178" t="s">
        <v>516</v>
      </c>
      <c r="AH178" t="s">
        <v>517</v>
      </c>
      <c r="AI178" t="s">
        <v>907</v>
      </c>
      <c r="AJ178">
        <v>85.89</v>
      </c>
      <c r="AK178" s="6">
        <f t="shared" si="39"/>
        <v>0</v>
      </c>
      <c r="AL178" s="6">
        <f t="shared" si="40"/>
        <v>0</v>
      </c>
      <c r="AM178" s="6">
        <f t="shared" si="41"/>
        <v>0</v>
      </c>
      <c r="AN178" s="6">
        <f t="shared" si="42"/>
        <v>0</v>
      </c>
      <c r="AO178" s="6">
        <f t="shared" si="43"/>
        <v>2</v>
      </c>
      <c r="AP178" s="6">
        <f t="shared" si="44"/>
        <v>3</v>
      </c>
      <c r="AQ178" s="6">
        <f t="shared" si="45"/>
        <v>0</v>
      </c>
      <c r="AR178" s="6">
        <f t="shared" si="46"/>
        <v>0</v>
      </c>
      <c r="AS178" s="7" t="str">
        <f t="shared" si="47"/>
        <v>NF</v>
      </c>
      <c r="AT178" s="7" t="str">
        <f t="shared" si="48"/>
        <v>NF</v>
      </c>
      <c r="AU178" s="7">
        <f t="shared" si="49"/>
        <v>160000</v>
      </c>
      <c r="AV178" s="7" t="str">
        <f t="shared" si="50"/>
        <v>NF</v>
      </c>
      <c r="AW178" s="7">
        <f t="shared" si="51"/>
        <v>160000</v>
      </c>
      <c r="AX178" s="8">
        <f t="shared" si="52"/>
        <v>0</v>
      </c>
      <c r="AY178" s="8">
        <f t="shared" si="53"/>
        <v>0</v>
      </c>
      <c r="AZ178" s="8">
        <f t="shared" si="54"/>
        <v>1</v>
      </c>
      <c r="BA178" s="8">
        <f t="shared" si="55"/>
        <v>0</v>
      </c>
    </row>
    <row r="179" spans="10:53" x14ac:dyDescent="0.2">
      <c r="J179" t="s">
        <v>446</v>
      </c>
      <c r="K179" t="s">
        <v>447</v>
      </c>
      <c r="L179">
        <v>1</v>
      </c>
      <c r="M179">
        <v>1</v>
      </c>
      <c r="N179" s="1">
        <v>36000</v>
      </c>
      <c r="O179" s="4">
        <v>9.1399999999999999E-4</v>
      </c>
      <c r="R179" t="s">
        <v>180</v>
      </c>
      <c r="T179">
        <v>1</v>
      </c>
      <c r="U179">
        <v>1</v>
      </c>
      <c r="V179" s="1">
        <v>74000</v>
      </c>
      <c r="W179" s="4">
        <v>5.8599999999999999E-2</v>
      </c>
      <c r="Z179" t="s">
        <v>16</v>
      </c>
      <c r="AA179" t="s">
        <v>17</v>
      </c>
      <c r="AB179">
        <v>1</v>
      </c>
      <c r="AC179">
        <v>1</v>
      </c>
      <c r="AD179" s="1">
        <v>34000</v>
      </c>
      <c r="AE179" s="4">
        <v>7.7300000000000003E-4</v>
      </c>
      <c r="AG179" t="s">
        <v>111</v>
      </c>
      <c r="AH179" t="s">
        <v>112</v>
      </c>
      <c r="AI179" t="s">
        <v>908</v>
      </c>
      <c r="AJ179">
        <v>27.35</v>
      </c>
      <c r="AK179" s="6">
        <f t="shared" si="39"/>
        <v>2</v>
      </c>
      <c r="AL179" s="6">
        <f t="shared" si="40"/>
        <v>2</v>
      </c>
      <c r="AM179" s="6">
        <f t="shared" si="41"/>
        <v>0</v>
      </c>
      <c r="AN179" s="6">
        <f t="shared" si="42"/>
        <v>0</v>
      </c>
      <c r="AO179" s="6">
        <f t="shared" si="43"/>
        <v>1</v>
      </c>
      <c r="AP179" s="6">
        <f t="shared" si="44"/>
        <v>1</v>
      </c>
      <c r="AQ179" s="6">
        <f t="shared" si="45"/>
        <v>0</v>
      </c>
      <c r="AR179" s="6">
        <f t="shared" si="46"/>
        <v>0</v>
      </c>
      <c r="AS179" s="7">
        <f t="shared" si="47"/>
        <v>110000</v>
      </c>
      <c r="AT179" s="7" t="str">
        <f t="shared" si="48"/>
        <v>NF</v>
      </c>
      <c r="AU179" s="7">
        <f t="shared" si="49"/>
        <v>23000</v>
      </c>
      <c r="AV179" s="7" t="str">
        <f t="shared" si="50"/>
        <v>NF</v>
      </c>
      <c r="AW179" s="7">
        <f t="shared" si="51"/>
        <v>23000</v>
      </c>
      <c r="AX179" s="8">
        <f t="shared" si="52"/>
        <v>4.7826086956521738</v>
      </c>
      <c r="AY179" s="8">
        <f t="shared" si="53"/>
        <v>0</v>
      </c>
      <c r="AZ179" s="8">
        <f t="shared" si="54"/>
        <v>1</v>
      </c>
      <c r="BA179" s="8">
        <f t="shared" si="55"/>
        <v>0</v>
      </c>
    </row>
    <row r="180" spans="10:53" x14ac:dyDescent="0.2">
      <c r="J180" t="s">
        <v>448</v>
      </c>
      <c r="K180" t="s">
        <v>449</v>
      </c>
      <c r="L180">
        <v>1</v>
      </c>
      <c r="M180">
        <v>1</v>
      </c>
      <c r="N180" s="1">
        <v>38000</v>
      </c>
      <c r="O180" s="4">
        <v>9.6699999999999998E-4</v>
      </c>
      <c r="R180" t="s">
        <v>147</v>
      </c>
      <c r="S180" t="s">
        <v>148</v>
      </c>
      <c r="T180">
        <v>1</v>
      </c>
      <c r="U180">
        <v>1</v>
      </c>
      <c r="V180" s="1">
        <v>110000</v>
      </c>
      <c r="W180" s="4">
        <v>8.4699999999999998E-2</v>
      </c>
      <c r="Z180" t="s">
        <v>711</v>
      </c>
      <c r="AA180" t="s">
        <v>712</v>
      </c>
      <c r="AB180">
        <v>1</v>
      </c>
      <c r="AC180">
        <v>1</v>
      </c>
      <c r="AD180" s="1">
        <v>34000</v>
      </c>
      <c r="AE180" s="4">
        <v>7.7899999999999996E-4</v>
      </c>
      <c r="AG180" t="s">
        <v>351</v>
      </c>
      <c r="AI180" t="s">
        <v>909</v>
      </c>
      <c r="AJ180">
        <v>13.04</v>
      </c>
      <c r="AK180" s="6">
        <f t="shared" si="39"/>
        <v>0</v>
      </c>
      <c r="AL180" s="6">
        <f t="shared" si="40"/>
        <v>0</v>
      </c>
      <c r="AM180" s="6">
        <f t="shared" si="41"/>
        <v>2</v>
      </c>
      <c r="AN180" s="6">
        <f t="shared" si="42"/>
        <v>2</v>
      </c>
      <c r="AO180" s="6">
        <f t="shared" si="43"/>
        <v>0</v>
      </c>
      <c r="AP180" s="6">
        <f t="shared" si="44"/>
        <v>0</v>
      </c>
      <c r="AQ180" s="6">
        <f t="shared" si="45"/>
        <v>1</v>
      </c>
      <c r="AR180" s="6">
        <f t="shared" si="46"/>
        <v>1</v>
      </c>
      <c r="AS180" s="7" t="str">
        <f t="shared" si="47"/>
        <v>NF</v>
      </c>
      <c r="AT180" s="7">
        <f t="shared" si="48"/>
        <v>180000</v>
      </c>
      <c r="AU180" s="7" t="str">
        <f t="shared" si="49"/>
        <v>NF</v>
      </c>
      <c r="AV180" s="7">
        <f t="shared" si="50"/>
        <v>100000</v>
      </c>
      <c r="AW180" s="7">
        <f t="shared" si="51"/>
        <v>100000</v>
      </c>
      <c r="AX180" s="8">
        <f t="shared" si="52"/>
        <v>0</v>
      </c>
      <c r="AY180" s="8">
        <f t="shared" si="53"/>
        <v>1.8</v>
      </c>
      <c r="AZ180" s="8">
        <f t="shared" si="54"/>
        <v>0</v>
      </c>
      <c r="BA180" s="8">
        <f t="shared" si="55"/>
        <v>1</v>
      </c>
    </row>
    <row r="181" spans="10:53" x14ac:dyDescent="0.2">
      <c r="J181" t="s">
        <v>450</v>
      </c>
      <c r="K181" t="s">
        <v>451</v>
      </c>
      <c r="L181">
        <v>1</v>
      </c>
      <c r="M181">
        <v>1</v>
      </c>
      <c r="N181" s="1">
        <v>570000</v>
      </c>
      <c r="O181" s="4">
        <v>1.47E-2</v>
      </c>
      <c r="R181" t="s">
        <v>197</v>
      </c>
      <c r="S181" t="s">
        <v>198</v>
      </c>
      <c r="T181">
        <v>1</v>
      </c>
      <c r="U181">
        <v>1</v>
      </c>
      <c r="V181" s="1">
        <v>22000</v>
      </c>
      <c r="W181" s="4">
        <v>1.7600000000000001E-2</v>
      </c>
      <c r="Z181" t="s">
        <v>633</v>
      </c>
      <c r="AA181" t="s">
        <v>634</v>
      </c>
      <c r="AB181">
        <v>1</v>
      </c>
      <c r="AC181">
        <v>1</v>
      </c>
      <c r="AD181" s="1">
        <v>54000</v>
      </c>
      <c r="AE181" s="4">
        <v>1.24E-3</v>
      </c>
      <c r="AG181" t="s">
        <v>518</v>
      </c>
      <c r="AH181" t="s">
        <v>519</v>
      </c>
      <c r="AI181" t="s">
        <v>910</v>
      </c>
      <c r="AJ181">
        <v>32.82</v>
      </c>
      <c r="AK181" s="6">
        <f t="shared" si="39"/>
        <v>0</v>
      </c>
      <c r="AL181" s="6">
        <f t="shared" si="40"/>
        <v>0</v>
      </c>
      <c r="AM181" s="6">
        <f t="shared" si="41"/>
        <v>0</v>
      </c>
      <c r="AN181" s="6">
        <f t="shared" si="42"/>
        <v>0</v>
      </c>
      <c r="AO181" s="6">
        <f t="shared" si="43"/>
        <v>2</v>
      </c>
      <c r="AP181" s="6">
        <f t="shared" si="44"/>
        <v>2</v>
      </c>
      <c r="AQ181" s="6">
        <f t="shared" si="45"/>
        <v>0</v>
      </c>
      <c r="AR181" s="6">
        <f t="shared" si="46"/>
        <v>0</v>
      </c>
      <c r="AS181" s="7" t="str">
        <f t="shared" si="47"/>
        <v>NF</v>
      </c>
      <c r="AT181" s="7" t="str">
        <f t="shared" si="48"/>
        <v>NF</v>
      </c>
      <c r="AU181" s="7">
        <f t="shared" si="49"/>
        <v>190000</v>
      </c>
      <c r="AV181" s="7" t="str">
        <f t="shared" si="50"/>
        <v>NF</v>
      </c>
      <c r="AW181" s="7">
        <f t="shared" si="51"/>
        <v>190000</v>
      </c>
      <c r="AX181" s="8">
        <f t="shared" si="52"/>
        <v>0</v>
      </c>
      <c r="AY181" s="8">
        <f t="shared" si="53"/>
        <v>0</v>
      </c>
      <c r="AZ181" s="8">
        <f t="shared" si="54"/>
        <v>1</v>
      </c>
      <c r="BA181" s="8">
        <f t="shared" si="55"/>
        <v>0</v>
      </c>
    </row>
    <row r="182" spans="10:53" x14ac:dyDescent="0.2">
      <c r="J182" t="s">
        <v>452</v>
      </c>
      <c r="K182" t="s">
        <v>453</v>
      </c>
      <c r="L182">
        <v>1</v>
      </c>
      <c r="M182">
        <v>1</v>
      </c>
      <c r="N182" s="1">
        <v>27000</v>
      </c>
      <c r="O182" s="4">
        <v>6.96E-4</v>
      </c>
      <c r="R182" t="s">
        <v>609</v>
      </c>
      <c r="S182" t="s">
        <v>610</v>
      </c>
      <c r="T182">
        <v>1</v>
      </c>
      <c r="U182">
        <v>1</v>
      </c>
      <c r="V182" s="1">
        <v>67000</v>
      </c>
      <c r="W182" s="4">
        <v>5.2999999999999999E-2</v>
      </c>
      <c r="Z182" t="s">
        <v>713</v>
      </c>
      <c r="AA182" t="s">
        <v>714</v>
      </c>
      <c r="AB182">
        <v>1</v>
      </c>
      <c r="AC182">
        <v>1</v>
      </c>
      <c r="AD182" s="1">
        <v>10000</v>
      </c>
      <c r="AE182" s="4">
        <v>2.3900000000000001E-4</v>
      </c>
      <c r="AG182" t="s">
        <v>520</v>
      </c>
      <c r="AH182" t="s">
        <v>521</v>
      </c>
      <c r="AI182" t="s">
        <v>911</v>
      </c>
      <c r="AJ182">
        <v>188.62</v>
      </c>
      <c r="AK182" s="6">
        <f t="shared" si="39"/>
        <v>0</v>
      </c>
      <c r="AL182" s="6">
        <f t="shared" si="40"/>
        <v>0</v>
      </c>
      <c r="AM182" s="6">
        <f t="shared" si="41"/>
        <v>0</v>
      </c>
      <c r="AN182" s="6">
        <f t="shared" si="42"/>
        <v>0</v>
      </c>
      <c r="AO182" s="6">
        <f t="shared" si="43"/>
        <v>2</v>
      </c>
      <c r="AP182" s="6">
        <f t="shared" si="44"/>
        <v>2</v>
      </c>
      <c r="AQ182" s="6">
        <f t="shared" si="45"/>
        <v>0</v>
      </c>
      <c r="AR182" s="6">
        <f t="shared" si="46"/>
        <v>0</v>
      </c>
      <c r="AS182" s="7" t="str">
        <f t="shared" si="47"/>
        <v>NF</v>
      </c>
      <c r="AT182" s="7" t="str">
        <f t="shared" si="48"/>
        <v>NF</v>
      </c>
      <c r="AU182" s="7">
        <f t="shared" si="49"/>
        <v>54000</v>
      </c>
      <c r="AV182" s="7" t="str">
        <f t="shared" si="50"/>
        <v>NF</v>
      </c>
      <c r="AW182" s="7">
        <f t="shared" si="51"/>
        <v>54000</v>
      </c>
      <c r="AX182" s="8">
        <f t="shared" si="52"/>
        <v>0</v>
      </c>
      <c r="AY182" s="8">
        <f t="shared" si="53"/>
        <v>0</v>
      </c>
      <c r="AZ182" s="8">
        <f t="shared" si="54"/>
        <v>1</v>
      </c>
      <c r="BA182" s="8">
        <f t="shared" si="55"/>
        <v>0</v>
      </c>
    </row>
    <row r="183" spans="10:53" x14ac:dyDescent="0.2">
      <c r="J183" t="s">
        <v>454</v>
      </c>
      <c r="K183" t="s">
        <v>255</v>
      </c>
      <c r="L183">
        <v>1</v>
      </c>
      <c r="M183">
        <v>1</v>
      </c>
      <c r="N183" s="1">
        <v>59000</v>
      </c>
      <c r="O183" s="4">
        <v>1.5E-3</v>
      </c>
      <c r="R183" t="s">
        <v>611</v>
      </c>
      <c r="S183" t="s">
        <v>612</v>
      </c>
      <c r="T183">
        <v>1</v>
      </c>
      <c r="U183">
        <v>1</v>
      </c>
      <c r="V183" s="1">
        <v>34000</v>
      </c>
      <c r="W183" s="4">
        <v>2.7400000000000001E-2</v>
      </c>
      <c r="Z183" t="s">
        <v>715</v>
      </c>
      <c r="AA183" t="s">
        <v>716</v>
      </c>
      <c r="AB183">
        <v>1</v>
      </c>
      <c r="AC183">
        <v>1</v>
      </c>
      <c r="AD183" s="1">
        <v>46000</v>
      </c>
      <c r="AE183" s="4">
        <v>1.06E-3</v>
      </c>
      <c r="AG183" t="s">
        <v>101</v>
      </c>
      <c r="AH183" t="s">
        <v>102</v>
      </c>
      <c r="AI183" t="s">
        <v>912</v>
      </c>
      <c r="AJ183">
        <v>20.68</v>
      </c>
      <c r="AK183" s="6">
        <f t="shared" si="39"/>
        <v>2</v>
      </c>
      <c r="AL183" s="6">
        <f t="shared" si="40"/>
        <v>2</v>
      </c>
      <c r="AM183" s="6">
        <f t="shared" si="41"/>
        <v>0</v>
      </c>
      <c r="AN183" s="6">
        <f t="shared" si="42"/>
        <v>0</v>
      </c>
      <c r="AO183" s="6">
        <f t="shared" si="43"/>
        <v>0</v>
      </c>
      <c r="AP183" s="6">
        <f t="shared" si="44"/>
        <v>0</v>
      </c>
      <c r="AQ183" s="6">
        <f t="shared" si="45"/>
        <v>0</v>
      </c>
      <c r="AR183" s="6">
        <f t="shared" si="46"/>
        <v>0</v>
      </c>
      <c r="AS183" s="7">
        <f t="shared" si="47"/>
        <v>140000</v>
      </c>
      <c r="AT183" s="7" t="str">
        <f t="shared" si="48"/>
        <v>NF</v>
      </c>
      <c r="AU183" s="7" t="str">
        <f t="shared" si="49"/>
        <v>NF</v>
      </c>
      <c r="AV183" s="7" t="str">
        <f t="shared" si="50"/>
        <v>NF</v>
      </c>
      <c r="AW183" s="7">
        <f t="shared" si="51"/>
        <v>140000</v>
      </c>
      <c r="AX183" s="8">
        <f t="shared" si="52"/>
        <v>1</v>
      </c>
      <c r="AY183" s="8">
        <f t="shared" si="53"/>
        <v>0</v>
      </c>
      <c r="AZ183" s="8">
        <f t="shared" si="54"/>
        <v>0</v>
      </c>
      <c r="BA183" s="8">
        <f t="shared" si="55"/>
        <v>0</v>
      </c>
    </row>
    <row r="184" spans="10:53" x14ac:dyDescent="0.2">
      <c r="J184" t="s">
        <v>455</v>
      </c>
      <c r="L184">
        <v>1</v>
      </c>
      <c r="M184">
        <v>1</v>
      </c>
      <c r="N184" s="1">
        <v>190000</v>
      </c>
      <c r="O184" s="4">
        <v>4.7800000000000004E-3</v>
      </c>
      <c r="R184" t="s">
        <v>613</v>
      </c>
      <c r="S184" t="s">
        <v>614</v>
      </c>
      <c r="T184">
        <v>1</v>
      </c>
      <c r="U184">
        <v>1</v>
      </c>
      <c r="V184" s="1">
        <v>52000</v>
      </c>
      <c r="W184" s="4">
        <v>4.1500000000000002E-2</v>
      </c>
      <c r="Z184" t="s">
        <v>220</v>
      </c>
      <c r="AA184" t="s">
        <v>221</v>
      </c>
      <c r="AB184">
        <v>1</v>
      </c>
      <c r="AC184">
        <v>1</v>
      </c>
      <c r="AD184" s="1">
        <v>190000</v>
      </c>
      <c r="AE184" s="4">
        <v>4.4400000000000004E-3</v>
      </c>
      <c r="AG184" t="s">
        <v>103</v>
      </c>
      <c r="AH184" t="s">
        <v>104</v>
      </c>
      <c r="AI184" t="s">
        <v>913</v>
      </c>
      <c r="AJ184">
        <v>40.82</v>
      </c>
      <c r="AK184" s="6">
        <f t="shared" si="39"/>
        <v>2</v>
      </c>
      <c r="AL184" s="6">
        <f t="shared" si="40"/>
        <v>2</v>
      </c>
      <c r="AM184" s="6">
        <f t="shared" si="41"/>
        <v>0</v>
      </c>
      <c r="AN184" s="6">
        <f t="shared" si="42"/>
        <v>0</v>
      </c>
      <c r="AO184" s="6">
        <f t="shared" si="43"/>
        <v>0</v>
      </c>
      <c r="AP184" s="6">
        <f t="shared" si="44"/>
        <v>0</v>
      </c>
      <c r="AQ184" s="6">
        <f t="shared" si="45"/>
        <v>0</v>
      </c>
      <c r="AR184" s="6">
        <f t="shared" si="46"/>
        <v>0</v>
      </c>
      <c r="AS184" s="7">
        <f t="shared" si="47"/>
        <v>130000</v>
      </c>
      <c r="AT184" s="7" t="str">
        <f t="shared" si="48"/>
        <v>NF</v>
      </c>
      <c r="AU184" s="7" t="str">
        <f t="shared" si="49"/>
        <v>NF</v>
      </c>
      <c r="AV184" s="7" t="str">
        <f t="shared" si="50"/>
        <v>NF</v>
      </c>
      <c r="AW184" s="7">
        <f t="shared" si="51"/>
        <v>130000</v>
      </c>
      <c r="AX184" s="8">
        <f t="shared" si="52"/>
        <v>1</v>
      </c>
      <c r="AY184" s="8">
        <f t="shared" si="53"/>
        <v>0</v>
      </c>
      <c r="AZ184" s="8">
        <f t="shared" si="54"/>
        <v>0</v>
      </c>
      <c r="BA184" s="8">
        <f t="shared" si="55"/>
        <v>0</v>
      </c>
    </row>
    <row r="185" spans="10:53" x14ac:dyDescent="0.2">
      <c r="J185" t="s">
        <v>456</v>
      </c>
      <c r="K185" t="s">
        <v>457</v>
      </c>
      <c r="L185">
        <v>1</v>
      </c>
      <c r="M185">
        <v>1</v>
      </c>
      <c r="N185" s="1">
        <v>42000</v>
      </c>
      <c r="O185" s="4">
        <v>1.07E-3</v>
      </c>
      <c r="R185" t="s">
        <v>615</v>
      </c>
      <c r="S185" t="s">
        <v>616</v>
      </c>
      <c r="T185">
        <v>1</v>
      </c>
      <c r="U185">
        <v>1</v>
      </c>
      <c r="V185" s="1">
        <v>100000</v>
      </c>
      <c r="W185" s="4">
        <v>8.1799999999999998E-2</v>
      </c>
      <c r="Z185" t="s">
        <v>97</v>
      </c>
      <c r="AA185" t="s">
        <v>98</v>
      </c>
      <c r="AB185">
        <v>1</v>
      </c>
      <c r="AC185">
        <v>1</v>
      </c>
      <c r="AD185" s="1">
        <v>28000</v>
      </c>
      <c r="AE185" s="4">
        <v>6.38E-4</v>
      </c>
      <c r="AG185" t="s">
        <v>522</v>
      </c>
      <c r="AH185" t="s">
        <v>523</v>
      </c>
      <c r="AI185" t="s">
        <v>914</v>
      </c>
      <c r="AJ185">
        <v>19.649999999999999</v>
      </c>
      <c r="AK185" s="6">
        <f t="shared" si="39"/>
        <v>0</v>
      </c>
      <c r="AL185" s="6">
        <f t="shared" si="40"/>
        <v>0</v>
      </c>
      <c r="AM185" s="6">
        <f t="shared" si="41"/>
        <v>0</v>
      </c>
      <c r="AN185" s="6">
        <f t="shared" si="42"/>
        <v>0</v>
      </c>
      <c r="AO185" s="6">
        <f t="shared" si="43"/>
        <v>2</v>
      </c>
      <c r="AP185" s="6">
        <f t="shared" si="44"/>
        <v>2</v>
      </c>
      <c r="AQ185" s="6">
        <f t="shared" si="45"/>
        <v>0</v>
      </c>
      <c r="AR185" s="6">
        <f t="shared" si="46"/>
        <v>0</v>
      </c>
      <c r="AS185" s="7" t="str">
        <f t="shared" si="47"/>
        <v>NF</v>
      </c>
      <c r="AT185" s="7" t="str">
        <f t="shared" si="48"/>
        <v>NF</v>
      </c>
      <c r="AU185" s="7">
        <f t="shared" si="49"/>
        <v>150000</v>
      </c>
      <c r="AV185" s="7" t="str">
        <f t="shared" si="50"/>
        <v>NF</v>
      </c>
      <c r="AW185" s="7">
        <f t="shared" si="51"/>
        <v>150000</v>
      </c>
      <c r="AX185" s="8">
        <f t="shared" si="52"/>
        <v>0</v>
      </c>
      <c r="AY185" s="8">
        <f t="shared" si="53"/>
        <v>0</v>
      </c>
      <c r="AZ185" s="8">
        <f t="shared" si="54"/>
        <v>1</v>
      </c>
      <c r="BA185" s="8">
        <f t="shared" si="55"/>
        <v>0</v>
      </c>
    </row>
    <row r="186" spans="10:53" x14ac:dyDescent="0.2">
      <c r="J186" t="s">
        <v>77</v>
      </c>
      <c r="K186" t="s">
        <v>78</v>
      </c>
      <c r="L186">
        <v>1</v>
      </c>
      <c r="M186">
        <v>1</v>
      </c>
      <c r="N186" s="1">
        <v>54000</v>
      </c>
      <c r="O186" s="4">
        <v>1.3699999999999999E-3</v>
      </c>
      <c r="R186" t="s">
        <v>617</v>
      </c>
      <c r="S186" t="s">
        <v>618</v>
      </c>
      <c r="T186">
        <v>1</v>
      </c>
      <c r="U186">
        <v>1</v>
      </c>
      <c r="V186" s="1">
        <v>270000</v>
      </c>
      <c r="W186" s="4">
        <v>0.22</v>
      </c>
      <c r="Z186" t="s">
        <v>351</v>
      </c>
      <c r="AB186">
        <v>1</v>
      </c>
      <c r="AC186">
        <v>1</v>
      </c>
      <c r="AD186" s="1">
        <v>100000</v>
      </c>
      <c r="AE186" s="4">
        <v>2.4099999999999998E-3</v>
      </c>
      <c r="AG186" t="s">
        <v>105</v>
      </c>
      <c r="AH186" t="s">
        <v>106</v>
      </c>
      <c r="AI186" t="s">
        <v>915</v>
      </c>
      <c r="AJ186">
        <v>47.66</v>
      </c>
      <c r="AK186" s="6">
        <f t="shared" si="39"/>
        <v>2</v>
      </c>
      <c r="AL186" s="6">
        <f t="shared" si="40"/>
        <v>2</v>
      </c>
      <c r="AM186" s="6">
        <f t="shared" si="41"/>
        <v>0</v>
      </c>
      <c r="AN186" s="6">
        <f t="shared" si="42"/>
        <v>0</v>
      </c>
      <c r="AO186" s="6">
        <f t="shared" si="43"/>
        <v>0</v>
      </c>
      <c r="AP186" s="6">
        <f t="shared" si="44"/>
        <v>0</v>
      </c>
      <c r="AQ186" s="6">
        <f t="shared" si="45"/>
        <v>0</v>
      </c>
      <c r="AR186" s="6">
        <f t="shared" si="46"/>
        <v>0</v>
      </c>
      <c r="AS186" s="7">
        <f t="shared" si="47"/>
        <v>45000</v>
      </c>
      <c r="AT186" s="7" t="str">
        <f t="shared" si="48"/>
        <v>NF</v>
      </c>
      <c r="AU186" s="7" t="str">
        <f t="shared" si="49"/>
        <v>NF</v>
      </c>
      <c r="AV186" s="7" t="str">
        <f t="shared" si="50"/>
        <v>NF</v>
      </c>
      <c r="AW186" s="7">
        <f t="shared" si="51"/>
        <v>45000</v>
      </c>
      <c r="AX186" s="8">
        <f t="shared" si="52"/>
        <v>1</v>
      </c>
      <c r="AY186" s="8">
        <f t="shared" si="53"/>
        <v>0</v>
      </c>
      <c r="AZ186" s="8">
        <f t="shared" si="54"/>
        <v>0</v>
      </c>
      <c r="BA186" s="8">
        <f t="shared" si="55"/>
        <v>0</v>
      </c>
    </row>
    <row r="187" spans="10:53" x14ac:dyDescent="0.2">
      <c r="J187" t="s">
        <v>458</v>
      </c>
      <c r="K187" t="s">
        <v>459</v>
      </c>
      <c r="L187">
        <v>1</v>
      </c>
      <c r="M187">
        <v>1</v>
      </c>
      <c r="N187" s="1">
        <v>160000</v>
      </c>
      <c r="O187" s="4">
        <v>4.2199999999999998E-3</v>
      </c>
      <c r="R187" t="s">
        <v>619</v>
      </c>
      <c r="S187" t="s">
        <v>620</v>
      </c>
      <c r="T187">
        <v>1</v>
      </c>
      <c r="U187">
        <v>1</v>
      </c>
      <c r="V187" s="1">
        <v>10000</v>
      </c>
      <c r="W187" s="4">
        <v>8.0599999999999995E-3</v>
      </c>
      <c r="Z187" t="s">
        <v>717</v>
      </c>
      <c r="AA187" t="s">
        <v>718</v>
      </c>
      <c r="AB187">
        <v>1</v>
      </c>
      <c r="AC187">
        <v>1</v>
      </c>
      <c r="AD187" s="1">
        <v>140000</v>
      </c>
      <c r="AE187" s="4">
        <v>3.32E-3</v>
      </c>
      <c r="AG187" t="s">
        <v>197</v>
      </c>
      <c r="AH187" t="s">
        <v>198</v>
      </c>
      <c r="AI187" t="s">
        <v>916</v>
      </c>
      <c r="AJ187">
        <v>20.38</v>
      </c>
      <c r="AK187" s="6">
        <f t="shared" si="39"/>
        <v>1</v>
      </c>
      <c r="AL187" s="6">
        <f t="shared" si="40"/>
        <v>1</v>
      </c>
      <c r="AM187" s="6">
        <f t="shared" si="41"/>
        <v>0</v>
      </c>
      <c r="AN187" s="6">
        <f t="shared" si="42"/>
        <v>0</v>
      </c>
      <c r="AO187" s="6">
        <f t="shared" si="43"/>
        <v>1</v>
      </c>
      <c r="AP187" s="6">
        <f t="shared" si="44"/>
        <v>1</v>
      </c>
      <c r="AQ187" s="6">
        <f t="shared" si="45"/>
        <v>0</v>
      </c>
      <c r="AR187" s="6">
        <f t="shared" si="46"/>
        <v>0</v>
      </c>
      <c r="AS187" s="7">
        <f t="shared" si="47"/>
        <v>160000</v>
      </c>
      <c r="AT187" s="7" t="str">
        <f t="shared" si="48"/>
        <v>NF</v>
      </c>
      <c r="AU187" s="7">
        <f t="shared" si="49"/>
        <v>22000</v>
      </c>
      <c r="AV187" s="7" t="str">
        <f t="shared" si="50"/>
        <v>NF</v>
      </c>
      <c r="AW187" s="7">
        <f t="shared" si="51"/>
        <v>22000</v>
      </c>
      <c r="AX187" s="8">
        <f t="shared" si="52"/>
        <v>7.2727272727272725</v>
      </c>
      <c r="AY187" s="8">
        <f t="shared" si="53"/>
        <v>0</v>
      </c>
      <c r="AZ187" s="8">
        <f t="shared" si="54"/>
        <v>1</v>
      </c>
      <c r="BA187" s="8">
        <f t="shared" si="55"/>
        <v>0</v>
      </c>
    </row>
    <row r="188" spans="10:53" x14ac:dyDescent="0.2">
      <c r="J188" t="s">
        <v>460</v>
      </c>
      <c r="K188" t="s">
        <v>461</v>
      </c>
      <c r="L188">
        <v>1</v>
      </c>
      <c r="M188">
        <v>1</v>
      </c>
      <c r="N188" s="1">
        <v>1500000</v>
      </c>
      <c r="O188" s="4">
        <v>3.7199999999999997E-2</v>
      </c>
      <c r="R188" t="s">
        <v>621</v>
      </c>
      <c r="S188" t="s">
        <v>622</v>
      </c>
      <c r="T188">
        <v>1</v>
      </c>
      <c r="U188">
        <v>1</v>
      </c>
      <c r="V188" s="1">
        <v>26000</v>
      </c>
      <c r="W188" s="4">
        <v>2.1000000000000001E-2</v>
      </c>
      <c r="Z188" t="s">
        <v>438</v>
      </c>
      <c r="AA188" t="s">
        <v>439</v>
      </c>
      <c r="AB188">
        <v>1</v>
      </c>
      <c r="AC188">
        <v>1</v>
      </c>
      <c r="AD188" s="1">
        <v>49000</v>
      </c>
      <c r="AE188" s="4">
        <v>1.1199999999999999E-3</v>
      </c>
      <c r="AG188" t="s">
        <v>524</v>
      </c>
      <c r="AH188" t="s">
        <v>525</v>
      </c>
      <c r="AI188" t="s">
        <v>917</v>
      </c>
      <c r="AJ188">
        <v>50.49</v>
      </c>
      <c r="AK188" s="6">
        <f t="shared" si="39"/>
        <v>0</v>
      </c>
      <c r="AL188" s="6">
        <f t="shared" si="40"/>
        <v>0</v>
      </c>
      <c r="AM188" s="6">
        <f t="shared" si="41"/>
        <v>0</v>
      </c>
      <c r="AN188" s="6">
        <f t="shared" si="42"/>
        <v>0</v>
      </c>
      <c r="AO188" s="6">
        <f t="shared" si="43"/>
        <v>2</v>
      </c>
      <c r="AP188" s="6">
        <f t="shared" si="44"/>
        <v>2</v>
      </c>
      <c r="AQ188" s="6">
        <f t="shared" si="45"/>
        <v>0</v>
      </c>
      <c r="AR188" s="6">
        <f t="shared" si="46"/>
        <v>0</v>
      </c>
      <c r="AS188" s="7" t="str">
        <f t="shared" si="47"/>
        <v>NF</v>
      </c>
      <c r="AT188" s="7" t="str">
        <f t="shared" si="48"/>
        <v>NF</v>
      </c>
      <c r="AU188" s="7">
        <f t="shared" si="49"/>
        <v>37000</v>
      </c>
      <c r="AV188" s="7" t="str">
        <f t="shared" si="50"/>
        <v>NF</v>
      </c>
      <c r="AW188" s="7">
        <f t="shared" si="51"/>
        <v>37000</v>
      </c>
      <c r="AX188" s="8">
        <f t="shared" si="52"/>
        <v>0</v>
      </c>
      <c r="AY188" s="8">
        <f t="shared" si="53"/>
        <v>0</v>
      </c>
      <c r="AZ188" s="8">
        <f t="shared" si="54"/>
        <v>1</v>
      </c>
      <c r="BA188" s="8">
        <f t="shared" si="55"/>
        <v>0</v>
      </c>
    </row>
    <row r="189" spans="10:53" x14ac:dyDescent="0.2">
      <c r="J189" t="s">
        <v>462</v>
      </c>
      <c r="L189">
        <v>1</v>
      </c>
      <c r="M189">
        <v>1</v>
      </c>
      <c r="N189" s="1">
        <v>15000000</v>
      </c>
      <c r="O189" s="4">
        <v>0.4</v>
      </c>
      <c r="R189" t="s">
        <v>623</v>
      </c>
      <c r="S189" t="s">
        <v>624</v>
      </c>
      <c r="T189">
        <v>1</v>
      </c>
      <c r="U189">
        <v>1</v>
      </c>
      <c r="V189" s="1">
        <v>58000</v>
      </c>
      <c r="W189" s="4">
        <v>4.58E-2</v>
      </c>
      <c r="Z189" t="s">
        <v>506</v>
      </c>
      <c r="AA189" t="s">
        <v>507</v>
      </c>
      <c r="AB189">
        <v>1</v>
      </c>
      <c r="AC189">
        <v>1</v>
      </c>
      <c r="AD189" s="1">
        <v>47000</v>
      </c>
      <c r="AE189" s="4">
        <v>1.09E-3</v>
      </c>
      <c r="AG189" t="s">
        <v>107</v>
      </c>
      <c r="AH189" t="s">
        <v>108</v>
      </c>
      <c r="AI189" t="s">
        <v>918</v>
      </c>
      <c r="AJ189">
        <v>54.05</v>
      </c>
      <c r="AK189" s="6">
        <f t="shared" si="39"/>
        <v>2</v>
      </c>
      <c r="AL189" s="6">
        <f t="shared" si="40"/>
        <v>2</v>
      </c>
      <c r="AM189" s="6">
        <f t="shared" si="41"/>
        <v>0</v>
      </c>
      <c r="AN189" s="6">
        <f t="shared" si="42"/>
        <v>0</v>
      </c>
      <c r="AO189" s="6">
        <f t="shared" si="43"/>
        <v>0</v>
      </c>
      <c r="AP189" s="6">
        <f t="shared" si="44"/>
        <v>0</v>
      </c>
      <c r="AQ189" s="6">
        <f t="shared" si="45"/>
        <v>0</v>
      </c>
      <c r="AR189" s="6">
        <f t="shared" si="46"/>
        <v>0</v>
      </c>
      <c r="AS189" s="7">
        <f t="shared" si="47"/>
        <v>53000</v>
      </c>
      <c r="AT189" s="7" t="str">
        <f t="shared" si="48"/>
        <v>NF</v>
      </c>
      <c r="AU189" s="7" t="str">
        <f t="shared" si="49"/>
        <v>NF</v>
      </c>
      <c r="AV189" s="7" t="str">
        <f t="shared" si="50"/>
        <v>NF</v>
      </c>
      <c r="AW189" s="7">
        <f t="shared" si="51"/>
        <v>53000</v>
      </c>
      <c r="AX189" s="8">
        <f t="shared" si="52"/>
        <v>1</v>
      </c>
      <c r="AY189" s="8">
        <f t="shared" si="53"/>
        <v>0</v>
      </c>
      <c r="AZ189" s="8">
        <f t="shared" si="54"/>
        <v>0</v>
      </c>
      <c r="BA189" s="8">
        <f t="shared" si="55"/>
        <v>0</v>
      </c>
    </row>
    <row r="190" spans="10:53" x14ac:dyDescent="0.2">
      <c r="J190" t="s">
        <v>463</v>
      </c>
      <c r="K190" t="s">
        <v>464</v>
      </c>
      <c r="L190">
        <v>1</v>
      </c>
      <c r="M190">
        <v>1</v>
      </c>
      <c r="N190" s="1">
        <v>350000</v>
      </c>
      <c r="O190" s="4">
        <v>8.8400000000000006E-3</v>
      </c>
      <c r="R190" t="s">
        <v>625</v>
      </c>
      <c r="S190" t="s">
        <v>626</v>
      </c>
      <c r="T190">
        <v>1</v>
      </c>
      <c r="U190">
        <v>1</v>
      </c>
      <c r="V190" s="1">
        <v>980000</v>
      </c>
      <c r="W190" s="4">
        <v>0.78</v>
      </c>
      <c r="Z190" t="s">
        <v>719</v>
      </c>
      <c r="AA190" t="s">
        <v>720</v>
      </c>
      <c r="AB190">
        <v>1</v>
      </c>
      <c r="AC190">
        <v>1</v>
      </c>
      <c r="AD190" s="1">
        <v>6100000</v>
      </c>
      <c r="AE190" s="4">
        <v>0.14000000000000001</v>
      </c>
      <c r="AG190" t="s">
        <v>526</v>
      </c>
      <c r="AH190" t="s">
        <v>527</v>
      </c>
      <c r="AI190" t="s">
        <v>919</v>
      </c>
      <c r="AJ190">
        <v>73.099999999999994</v>
      </c>
      <c r="AK190" s="6">
        <f t="shared" si="39"/>
        <v>0</v>
      </c>
      <c r="AL190" s="6">
        <f t="shared" si="40"/>
        <v>0</v>
      </c>
      <c r="AM190" s="6">
        <f t="shared" si="41"/>
        <v>0</v>
      </c>
      <c r="AN190" s="6">
        <f t="shared" si="42"/>
        <v>0</v>
      </c>
      <c r="AO190" s="6">
        <f t="shared" si="43"/>
        <v>2</v>
      </c>
      <c r="AP190" s="6">
        <f t="shared" si="44"/>
        <v>2</v>
      </c>
      <c r="AQ190" s="6">
        <f t="shared" si="45"/>
        <v>0</v>
      </c>
      <c r="AR190" s="6">
        <f t="shared" si="46"/>
        <v>0</v>
      </c>
      <c r="AS190" s="7" t="str">
        <f t="shared" si="47"/>
        <v>NF</v>
      </c>
      <c r="AT190" s="7" t="str">
        <f t="shared" si="48"/>
        <v>NF</v>
      </c>
      <c r="AU190" s="7">
        <f t="shared" si="49"/>
        <v>45000</v>
      </c>
      <c r="AV190" s="7" t="str">
        <f t="shared" si="50"/>
        <v>NF</v>
      </c>
      <c r="AW190" s="7">
        <f t="shared" si="51"/>
        <v>45000</v>
      </c>
      <c r="AX190" s="8">
        <f t="shared" si="52"/>
        <v>0</v>
      </c>
      <c r="AY190" s="8">
        <f t="shared" si="53"/>
        <v>0</v>
      </c>
      <c r="AZ190" s="8">
        <f t="shared" si="54"/>
        <v>1</v>
      </c>
      <c r="BA190" s="8">
        <f t="shared" si="55"/>
        <v>0</v>
      </c>
    </row>
    <row r="191" spans="10:53" x14ac:dyDescent="0.2">
      <c r="J191" t="s">
        <v>465</v>
      </c>
      <c r="K191" t="s">
        <v>466</v>
      </c>
      <c r="L191">
        <v>1</v>
      </c>
      <c r="M191">
        <v>1</v>
      </c>
      <c r="N191" s="1">
        <v>25000000</v>
      </c>
      <c r="O191" s="4">
        <v>0.64</v>
      </c>
      <c r="R191" t="s">
        <v>627</v>
      </c>
      <c r="S191" t="s">
        <v>628</v>
      </c>
      <c r="T191">
        <v>1</v>
      </c>
      <c r="U191">
        <v>1</v>
      </c>
      <c r="V191" s="1">
        <v>12000</v>
      </c>
      <c r="W191" s="4">
        <v>9.1500000000000001E-3</v>
      </c>
      <c r="Z191" t="s">
        <v>226</v>
      </c>
      <c r="AA191" t="s">
        <v>227</v>
      </c>
      <c r="AB191">
        <v>1</v>
      </c>
      <c r="AC191">
        <v>1</v>
      </c>
      <c r="AD191" s="1">
        <v>23000</v>
      </c>
      <c r="AE191" s="4">
        <v>5.3300000000000005E-4</v>
      </c>
      <c r="AG191" t="s">
        <v>528</v>
      </c>
      <c r="AH191" t="s">
        <v>529</v>
      </c>
      <c r="AI191" t="s">
        <v>920</v>
      </c>
      <c r="AJ191">
        <v>35.049999999999997</v>
      </c>
      <c r="AK191" s="6">
        <f t="shared" si="39"/>
        <v>0</v>
      </c>
      <c r="AL191" s="6">
        <f t="shared" si="40"/>
        <v>0</v>
      </c>
      <c r="AM191" s="6">
        <f t="shared" si="41"/>
        <v>0</v>
      </c>
      <c r="AN191" s="6">
        <f t="shared" si="42"/>
        <v>0</v>
      </c>
      <c r="AO191" s="6">
        <f t="shared" si="43"/>
        <v>2</v>
      </c>
      <c r="AP191" s="6">
        <f t="shared" si="44"/>
        <v>2</v>
      </c>
      <c r="AQ191" s="6">
        <f t="shared" si="45"/>
        <v>0</v>
      </c>
      <c r="AR191" s="6">
        <f t="shared" si="46"/>
        <v>0</v>
      </c>
      <c r="AS191" s="7" t="str">
        <f t="shared" si="47"/>
        <v>NF</v>
      </c>
      <c r="AT191" s="7" t="str">
        <f t="shared" si="48"/>
        <v>NF</v>
      </c>
      <c r="AU191" s="7">
        <f t="shared" si="49"/>
        <v>87000</v>
      </c>
      <c r="AV191" s="7" t="str">
        <f t="shared" si="50"/>
        <v>NF</v>
      </c>
      <c r="AW191" s="7">
        <f t="shared" si="51"/>
        <v>87000</v>
      </c>
      <c r="AX191" s="8">
        <f t="shared" si="52"/>
        <v>0</v>
      </c>
      <c r="AY191" s="8">
        <f t="shared" si="53"/>
        <v>0</v>
      </c>
      <c r="AZ191" s="8">
        <f t="shared" si="54"/>
        <v>1</v>
      </c>
      <c r="BA191" s="8">
        <f t="shared" si="55"/>
        <v>0</v>
      </c>
    </row>
    <row r="192" spans="10:53" x14ac:dyDescent="0.2">
      <c r="R192" t="s">
        <v>629</v>
      </c>
      <c r="S192" t="s">
        <v>630</v>
      </c>
      <c r="T192">
        <v>1</v>
      </c>
      <c r="U192">
        <v>1</v>
      </c>
      <c r="V192" s="1">
        <v>20000</v>
      </c>
      <c r="W192" s="4">
        <v>1.6199999999999999E-2</v>
      </c>
      <c r="Z192" t="s">
        <v>721</v>
      </c>
      <c r="AA192" t="s">
        <v>722</v>
      </c>
      <c r="AB192">
        <v>1</v>
      </c>
      <c r="AC192">
        <v>1</v>
      </c>
      <c r="AD192" s="1">
        <v>70000</v>
      </c>
      <c r="AE192" s="4">
        <v>1.6199999999999999E-3</v>
      </c>
      <c r="AG192" t="s">
        <v>530</v>
      </c>
      <c r="AH192" t="s">
        <v>531</v>
      </c>
      <c r="AI192" t="s">
        <v>921</v>
      </c>
      <c r="AJ192">
        <v>30.32</v>
      </c>
      <c r="AK192" s="6">
        <f t="shared" si="39"/>
        <v>0</v>
      </c>
      <c r="AL192" s="6">
        <f t="shared" si="40"/>
        <v>0</v>
      </c>
      <c r="AM192" s="6">
        <f t="shared" si="41"/>
        <v>0</v>
      </c>
      <c r="AN192" s="6">
        <f t="shared" si="42"/>
        <v>0</v>
      </c>
      <c r="AO192" s="6">
        <f t="shared" si="43"/>
        <v>2</v>
      </c>
      <c r="AP192" s="6">
        <f t="shared" si="44"/>
        <v>2</v>
      </c>
      <c r="AQ192" s="6">
        <f t="shared" si="45"/>
        <v>0</v>
      </c>
      <c r="AR192" s="6">
        <f t="shared" si="46"/>
        <v>0</v>
      </c>
      <c r="AS192" s="7" t="str">
        <f t="shared" si="47"/>
        <v>NF</v>
      </c>
      <c r="AT192" s="7" t="str">
        <f t="shared" si="48"/>
        <v>NF</v>
      </c>
      <c r="AU192" s="7">
        <f t="shared" si="49"/>
        <v>120000</v>
      </c>
      <c r="AV192" s="7" t="str">
        <f t="shared" si="50"/>
        <v>NF</v>
      </c>
      <c r="AW192" s="7">
        <f t="shared" si="51"/>
        <v>120000</v>
      </c>
      <c r="AX192" s="8">
        <f t="shared" si="52"/>
        <v>0</v>
      </c>
      <c r="AY192" s="8">
        <f t="shared" si="53"/>
        <v>0</v>
      </c>
      <c r="AZ192" s="8">
        <f t="shared" si="54"/>
        <v>1</v>
      </c>
      <c r="BA192" s="8">
        <f t="shared" si="55"/>
        <v>0</v>
      </c>
    </row>
    <row r="193" spans="18:53" x14ac:dyDescent="0.2">
      <c r="R193" t="s">
        <v>365</v>
      </c>
      <c r="T193">
        <v>1</v>
      </c>
      <c r="U193">
        <v>1</v>
      </c>
      <c r="V193" s="1">
        <v>49000</v>
      </c>
      <c r="W193" s="4">
        <v>3.9100000000000003E-2</v>
      </c>
      <c r="Z193" t="s">
        <v>723</v>
      </c>
      <c r="AA193" t="s">
        <v>724</v>
      </c>
      <c r="AB193">
        <v>1</v>
      </c>
      <c r="AC193">
        <v>1</v>
      </c>
      <c r="AD193" s="1">
        <v>820000</v>
      </c>
      <c r="AE193" s="4">
        <v>1.8800000000000001E-2</v>
      </c>
      <c r="AG193" t="s">
        <v>532</v>
      </c>
      <c r="AH193" t="s">
        <v>533</v>
      </c>
      <c r="AI193" t="s">
        <v>922</v>
      </c>
      <c r="AJ193">
        <v>30.73</v>
      </c>
      <c r="AK193" s="6">
        <f t="shared" si="39"/>
        <v>0</v>
      </c>
      <c r="AL193" s="6">
        <f t="shared" si="40"/>
        <v>0</v>
      </c>
      <c r="AM193" s="6">
        <f t="shared" si="41"/>
        <v>0</v>
      </c>
      <c r="AN193" s="6">
        <f t="shared" si="42"/>
        <v>0</v>
      </c>
      <c r="AO193" s="6">
        <f t="shared" si="43"/>
        <v>2</v>
      </c>
      <c r="AP193" s="6">
        <f t="shared" si="44"/>
        <v>2</v>
      </c>
      <c r="AQ193" s="6">
        <f t="shared" si="45"/>
        <v>0</v>
      </c>
      <c r="AR193" s="6">
        <f t="shared" si="46"/>
        <v>0</v>
      </c>
      <c r="AS193" s="7" t="str">
        <f t="shared" si="47"/>
        <v>NF</v>
      </c>
      <c r="AT193" s="7" t="str">
        <f t="shared" si="48"/>
        <v>NF</v>
      </c>
      <c r="AU193" s="7">
        <f t="shared" si="49"/>
        <v>74000</v>
      </c>
      <c r="AV193" s="7" t="str">
        <f t="shared" si="50"/>
        <v>NF</v>
      </c>
      <c r="AW193" s="7">
        <f t="shared" si="51"/>
        <v>74000</v>
      </c>
      <c r="AX193" s="8">
        <f t="shared" si="52"/>
        <v>0</v>
      </c>
      <c r="AY193" s="8">
        <f t="shared" si="53"/>
        <v>0</v>
      </c>
      <c r="AZ193" s="8">
        <f t="shared" si="54"/>
        <v>1</v>
      </c>
      <c r="BA193" s="8">
        <f t="shared" si="55"/>
        <v>0</v>
      </c>
    </row>
    <row r="194" spans="18:53" x14ac:dyDescent="0.2">
      <c r="R194" t="s">
        <v>631</v>
      </c>
      <c r="S194" t="s">
        <v>632</v>
      </c>
      <c r="T194">
        <v>1</v>
      </c>
      <c r="U194">
        <v>1</v>
      </c>
      <c r="V194" s="1">
        <v>23000</v>
      </c>
      <c r="W194" s="4">
        <v>1.7999999999999999E-2</v>
      </c>
      <c r="Z194" t="s">
        <v>462</v>
      </c>
      <c r="AB194">
        <v>1</v>
      </c>
      <c r="AC194">
        <v>1</v>
      </c>
      <c r="AD194" s="1">
        <v>18000000</v>
      </c>
      <c r="AE194" s="4">
        <v>0.41</v>
      </c>
      <c r="AG194" t="s">
        <v>534</v>
      </c>
      <c r="AH194" t="s">
        <v>535</v>
      </c>
      <c r="AI194" t="s">
        <v>923</v>
      </c>
      <c r="AJ194">
        <v>33.28</v>
      </c>
      <c r="AK194" s="6">
        <f t="shared" si="39"/>
        <v>0</v>
      </c>
      <c r="AL194" s="6">
        <f t="shared" si="40"/>
        <v>0</v>
      </c>
      <c r="AM194" s="6">
        <f t="shared" si="41"/>
        <v>0</v>
      </c>
      <c r="AN194" s="6">
        <f t="shared" si="42"/>
        <v>0</v>
      </c>
      <c r="AO194" s="6">
        <f t="shared" si="43"/>
        <v>2</v>
      </c>
      <c r="AP194" s="6">
        <f t="shared" si="44"/>
        <v>2</v>
      </c>
      <c r="AQ194" s="6">
        <f t="shared" si="45"/>
        <v>0</v>
      </c>
      <c r="AR194" s="6">
        <f t="shared" si="46"/>
        <v>0</v>
      </c>
      <c r="AS194" s="7" t="str">
        <f t="shared" si="47"/>
        <v>NF</v>
      </c>
      <c r="AT194" s="7" t="str">
        <f t="shared" si="48"/>
        <v>NF</v>
      </c>
      <c r="AU194" s="7">
        <f t="shared" si="49"/>
        <v>61000</v>
      </c>
      <c r="AV194" s="7" t="str">
        <f t="shared" si="50"/>
        <v>NF</v>
      </c>
      <c r="AW194" s="7">
        <f t="shared" si="51"/>
        <v>61000</v>
      </c>
      <c r="AX194" s="8">
        <f t="shared" si="52"/>
        <v>0</v>
      </c>
      <c r="AY194" s="8">
        <f t="shared" si="53"/>
        <v>0</v>
      </c>
      <c r="AZ194" s="8">
        <f t="shared" si="54"/>
        <v>1</v>
      </c>
      <c r="BA194" s="8">
        <f t="shared" si="55"/>
        <v>0</v>
      </c>
    </row>
    <row r="195" spans="18:53" x14ac:dyDescent="0.2">
      <c r="R195" t="s">
        <v>633</v>
      </c>
      <c r="S195" t="s">
        <v>634</v>
      </c>
      <c r="T195">
        <v>1</v>
      </c>
      <c r="U195">
        <v>1</v>
      </c>
      <c r="V195" s="1">
        <v>13000</v>
      </c>
      <c r="W195" s="4">
        <v>1.04E-2</v>
      </c>
      <c r="Z195" t="s">
        <v>725</v>
      </c>
      <c r="AA195" t="s">
        <v>726</v>
      </c>
      <c r="AB195">
        <v>1</v>
      </c>
      <c r="AC195">
        <v>1</v>
      </c>
      <c r="AD195" s="1">
        <v>500000</v>
      </c>
      <c r="AE195" s="4">
        <v>1.15E-2</v>
      </c>
      <c r="AG195" t="s">
        <v>633</v>
      </c>
      <c r="AH195" t="s">
        <v>634</v>
      </c>
      <c r="AI195" t="s">
        <v>924</v>
      </c>
      <c r="AJ195">
        <v>60.59</v>
      </c>
      <c r="AK195" s="6">
        <f t="shared" si="39"/>
        <v>0</v>
      </c>
      <c r="AL195" s="6">
        <f t="shared" si="40"/>
        <v>0</v>
      </c>
      <c r="AM195" s="6">
        <f t="shared" si="41"/>
        <v>0</v>
      </c>
      <c r="AN195" s="6">
        <f t="shared" si="42"/>
        <v>0</v>
      </c>
      <c r="AO195" s="6">
        <f t="shared" si="43"/>
        <v>1</v>
      </c>
      <c r="AP195" s="6">
        <f t="shared" si="44"/>
        <v>1</v>
      </c>
      <c r="AQ195" s="6">
        <f t="shared" si="45"/>
        <v>1</v>
      </c>
      <c r="AR195" s="6">
        <f t="shared" si="46"/>
        <v>1</v>
      </c>
      <c r="AS195" s="7" t="str">
        <f t="shared" si="47"/>
        <v>NF</v>
      </c>
      <c r="AT195" s="7" t="str">
        <f t="shared" si="48"/>
        <v>NF</v>
      </c>
      <c r="AU195" s="7">
        <f t="shared" si="49"/>
        <v>13000</v>
      </c>
      <c r="AV195" s="7">
        <f t="shared" si="50"/>
        <v>54000</v>
      </c>
      <c r="AW195" s="7">
        <f t="shared" si="51"/>
        <v>13000</v>
      </c>
      <c r="AX195" s="8">
        <f t="shared" si="52"/>
        <v>0</v>
      </c>
      <c r="AY195" s="8">
        <f t="shared" si="53"/>
        <v>0</v>
      </c>
      <c r="AZ195" s="8">
        <f t="shared" si="54"/>
        <v>1</v>
      </c>
      <c r="BA195" s="8">
        <f t="shared" si="55"/>
        <v>4.1538461538461542</v>
      </c>
    </row>
    <row r="196" spans="18:53" x14ac:dyDescent="0.2">
      <c r="R196" t="s">
        <v>635</v>
      </c>
      <c r="S196" t="s">
        <v>636</v>
      </c>
      <c r="T196">
        <v>1</v>
      </c>
      <c r="U196">
        <v>1</v>
      </c>
      <c r="V196" s="1">
        <v>48000</v>
      </c>
      <c r="W196" s="4">
        <v>3.78E-2</v>
      </c>
      <c r="Z196" t="s">
        <v>727</v>
      </c>
      <c r="AB196">
        <v>1</v>
      </c>
      <c r="AC196">
        <v>1</v>
      </c>
      <c r="AD196" s="1">
        <v>52000</v>
      </c>
      <c r="AE196" s="4">
        <v>1.2099999999999999E-3</v>
      </c>
      <c r="AG196" t="s">
        <v>352</v>
      </c>
      <c r="AH196" t="s">
        <v>353</v>
      </c>
      <c r="AI196" t="s">
        <v>925</v>
      </c>
      <c r="AJ196">
        <v>47.09</v>
      </c>
      <c r="AK196" s="6">
        <f t="shared" ref="AK196:AK259" si="56">IFERROR(VLOOKUP(AG196,B:F,3, FALSE),0)</f>
        <v>0</v>
      </c>
      <c r="AL196" s="6">
        <f t="shared" ref="AL196:AL259" si="57">IFERROR(VLOOKUP(AG196,B:F,4, FALSE),0)</f>
        <v>0</v>
      </c>
      <c r="AM196" s="6">
        <f t="shared" ref="AM196:AM259" si="58">IFERROR(VLOOKUP(AG196,J:N,3, FALSE),0)</f>
        <v>2</v>
      </c>
      <c r="AN196" s="6">
        <f t="shared" ref="AN196:AN259" si="59">IFERROR(VLOOKUP(AG196,J:N,4, FALSE),0)</f>
        <v>2</v>
      </c>
      <c r="AO196" s="6">
        <f t="shared" ref="AO196:AO259" si="60">IFERROR(VLOOKUP(AG196,R:V,3, FALSE),0)</f>
        <v>0</v>
      </c>
      <c r="AP196" s="6">
        <f t="shared" ref="AP196:AP259" si="61">IFERROR(VLOOKUP(AG196,R:V,4, FALSE),0)</f>
        <v>0</v>
      </c>
      <c r="AQ196" s="6">
        <f t="shared" ref="AQ196:AQ259" si="62">IFERROR(VLOOKUP(AG196,Z:AD,3, FALSE),0)</f>
        <v>0</v>
      </c>
      <c r="AR196" s="6">
        <f t="shared" ref="AR196:AR259" si="63">IFERROR(VLOOKUP(AG196,Z:AD,4, FALSE),0)</f>
        <v>0</v>
      </c>
      <c r="AS196" s="7" t="str">
        <f t="shared" ref="AS196:AS259" si="64">IFERROR(VLOOKUP(AG196,B:F,5, FALSE),"NF")</f>
        <v>NF</v>
      </c>
      <c r="AT196" s="7">
        <f t="shared" ref="AT196:AT259" si="65">IFERROR(VLOOKUP(AG196,J:N,5, FALSE),"NF")</f>
        <v>700000</v>
      </c>
      <c r="AU196" s="7" t="str">
        <f t="shared" ref="AU196:AU259" si="66">IFERROR(VLOOKUP(AG196,R:V,5, FALSE),"NF")</f>
        <v>NF</v>
      </c>
      <c r="AV196" s="7" t="str">
        <f t="shared" ref="AV196:AV259" si="67">IFERROR(VLOOKUP(AG196,Z:AD,5, FALSE),"NF")</f>
        <v>NF</v>
      </c>
      <c r="AW196" s="7">
        <f t="shared" si="51"/>
        <v>700000</v>
      </c>
      <c r="AX196" s="8">
        <f t="shared" si="52"/>
        <v>0</v>
      </c>
      <c r="AY196" s="8">
        <f t="shared" si="53"/>
        <v>1</v>
      </c>
      <c r="AZ196" s="8">
        <f t="shared" si="54"/>
        <v>0</v>
      </c>
      <c r="BA196" s="8">
        <f t="shared" si="55"/>
        <v>0</v>
      </c>
    </row>
    <row r="197" spans="18:53" x14ac:dyDescent="0.2">
      <c r="R197" t="s">
        <v>212</v>
      </c>
      <c r="S197" t="s">
        <v>213</v>
      </c>
      <c r="T197">
        <v>1</v>
      </c>
      <c r="U197">
        <v>1</v>
      </c>
      <c r="V197" s="1">
        <v>180000</v>
      </c>
      <c r="W197" s="4">
        <v>0.14000000000000001</v>
      </c>
      <c r="Z197" t="s">
        <v>728</v>
      </c>
      <c r="AA197" t="s">
        <v>729</v>
      </c>
      <c r="AB197">
        <v>1</v>
      </c>
      <c r="AC197">
        <v>1</v>
      </c>
      <c r="AD197" s="1">
        <v>41000</v>
      </c>
      <c r="AE197" s="4">
        <v>9.3800000000000003E-4</v>
      </c>
      <c r="AG197" t="s">
        <v>536</v>
      </c>
      <c r="AH197" t="s">
        <v>537</v>
      </c>
      <c r="AI197" t="s">
        <v>926</v>
      </c>
      <c r="AJ197">
        <v>44.73</v>
      </c>
      <c r="AK197" s="6">
        <f t="shared" si="56"/>
        <v>0</v>
      </c>
      <c r="AL197" s="6">
        <f t="shared" si="57"/>
        <v>0</v>
      </c>
      <c r="AM197" s="6">
        <f t="shared" si="58"/>
        <v>0</v>
      </c>
      <c r="AN197" s="6">
        <f t="shared" si="59"/>
        <v>0</v>
      </c>
      <c r="AO197" s="6">
        <f t="shared" si="60"/>
        <v>2</v>
      </c>
      <c r="AP197" s="6">
        <f t="shared" si="61"/>
        <v>2</v>
      </c>
      <c r="AQ197" s="6">
        <f t="shared" si="62"/>
        <v>0</v>
      </c>
      <c r="AR197" s="6">
        <f t="shared" si="63"/>
        <v>0</v>
      </c>
      <c r="AS197" s="7" t="str">
        <f t="shared" si="64"/>
        <v>NF</v>
      </c>
      <c r="AT197" s="7" t="str">
        <f t="shared" si="65"/>
        <v>NF</v>
      </c>
      <c r="AU197" s="7">
        <f t="shared" si="66"/>
        <v>110000</v>
      </c>
      <c r="AV197" s="7" t="str">
        <f t="shared" si="67"/>
        <v>NF</v>
      </c>
      <c r="AW197" s="7">
        <f t="shared" ref="AW197:AW260" si="68">MIN(AS197:AV197)</f>
        <v>110000</v>
      </c>
      <c r="AX197" s="8">
        <f t="shared" ref="AX197:AX260" si="69">IFERROR(AS197/AW197,0)</f>
        <v>0</v>
      </c>
      <c r="AY197" s="8">
        <f t="shared" ref="AY197:AY260" si="70">IFERROR(AT197/AW197,0)</f>
        <v>0</v>
      </c>
      <c r="AZ197" s="8">
        <f t="shared" ref="AZ197:AZ260" si="71">IFERROR(AU197/AW197,0)</f>
        <v>1</v>
      </c>
      <c r="BA197" s="8">
        <f t="shared" ref="BA197:BA260" si="72">IFERROR(AV197/AW197,0)</f>
        <v>0</v>
      </c>
    </row>
    <row r="198" spans="18:53" x14ac:dyDescent="0.2">
      <c r="R198" t="s">
        <v>637</v>
      </c>
      <c r="S198" t="s">
        <v>638</v>
      </c>
      <c r="T198">
        <v>1</v>
      </c>
      <c r="U198">
        <v>1</v>
      </c>
      <c r="V198" s="1">
        <v>23000</v>
      </c>
      <c r="W198" s="4">
        <v>1.84E-2</v>
      </c>
      <c r="Z198" t="s">
        <v>730</v>
      </c>
      <c r="AA198" t="s">
        <v>731</v>
      </c>
      <c r="AB198">
        <v>1</v>
      </c>
      <c r="AC198">
        <v>1</v>
      </c>
      <c r="AD198" s="1">
        <v>12000</v>
      </c>
      <c r="AE198" s="4">
        <v>2.7300000000000002E-4</v>
      </c>
      <c r="AG198" t="s">
        <v>538</v>
      </c>
      <c r="AH198" t="s">
        <v>539</v>
      </c>
      <c r="AI198" t="s">
        <v>927</v>
      </c>
      <c r="AJ198">
        <v>49.07</v>
      </c>
      <c r="AK198" s="6">
        <f t="shared" si="56"/>
        <v>0</v>
      </c>
      <c r="AL198" s="6">
        <f t="shared" si="57"/>
        <v>0</v>
      </c>
      <c r="AM198" s="6">
        <f t="shared" si="58"/>
        <v>0</v>
      </c>
      <c r="AN198" s="6">
        <f t="shared" si="59"/>
        <v>0</v>
      </c>
      <c r="AO198" s="6">
        <f t="shared" si="60"/>
        <v>2</v>
      </c>
      <c r="AP198" s="6">
        <f t="shared" si="61"/>
        <v>2</v>
      </c>
      <c r="AQ198" s="6">
        <f t="shared" si="62"/>
        <v>0</v>
      </c>
      <c r="AR198" s="6">
        <f t="shared" si="63"/>
        <v>0</v>
      </c>
      <c r="AS198" s="7" t="str">
        <f t="shared" si="64"/>
        <v>NF</v>
      </c>
      <c r="AT198" s="7" t="str">
        <f t="shared" si="65"/>
        <v>NF</v>
      </c>
      <c r="AU198" s="7">
        <f t="shared" si="66"/>
        <v>47000</v>
      </c>
      <c r="AV198" s="7" t="str">
        <f t="shared" si="67"/>
        <v>NF</v>
      </c>
      <c r="AW198" s="7">
        <f t="shared" si="68"/>
        <v>47000</v>
      </c>
      <c r="AX198" s="8">
        <f t="shared" si="69"/>
        <v>0</v>
      </c>
      <c r="AY198" s="8">
        <f t="shared" si="70"/>
        <v>0</v>
      </c>
      <c r="AZ198" s="8">
        <f t="shared" si="71"/>
        <v>1</v>
      </c>
      <c r="BA198" s="8">
        <f t="shared" si="72"/>
        <v>0</v>
      </c>
    </row>
    <row r="199" spans="18:53" x14ac:dyDescent="0.2">
      <c r="R199" t="s">
        <v>639</v>
      </c>
      <c r="S199" t="s">
        <v>640</v>
      </c>
      <c r="T199">
        <v>1</v>
      </c>
      <c r="U199">
        <v>1</v>
      </c>
      <c r="V199" s="1">
        <v>14000</v>
      </c>
      <c r="W199" s="4">
        <v>1.11E-2</v>
      </c>
      <c r="AG199" t="s">
        <v>540</v>
      </c>
      <c r="AH199" t="s">
        <v>541</v>
      </c>
      <c r="AI199" t="s">
        <v>928</v>
      </c>
      <c r="AJ199">
        <v>56.51</v>
      </c>
      <c r="AK199" s="6">
        <f t="shared" si="56"/>
        <v>0</v>
      </c>
      <c r="AL199" s="6">
        <f t="shared" si="57"/>
        <v>0</v>
      </c>
      <c r="AM199" s="6">
        <f t="shared" si="58"/>
        <v>0</v>
      </c>
      <c r="AN199" s="6">
        <f t="shared" si="59"/>
        <v>0</v>
      </c>
      <c r="AO199" s="6">
        <f t="shared" si="60"/>
        <v>2</v>
      </c>
      <c r="AP199" s="6">
        <f t="shared" si="61"/>
        <v>2</v>
      </c>
      <c r="AQ199" s="6">
        <f t="shared" si="62"/>
        <v>0</v>
      </c>
      <c r="AR199" s="6">
        <f t="shared" si="63"/>
        <v>0</v>
      </c>
      <c r="AS199" s="7" t="str">
        <f t="shared" si="64"/>
        <v>NF</v>
      </c>
      <c r="AT199" s="7" t="str">
        <f t="shared" si="65"/>
        <v>NF</v>
      </c>
      <c r="AU199" s="7">
        <f t="shared" si="66"/>
        <v>47000</v>
      </c>
      <c r="AV199" s="7" t="str">
        <f t="shared" si="67"/>
        <v>NF</v>
      </c>
      <c r="AW199" s="7">
        <f t="shared" si="68"/>
        <v>47000</v>
      </c>
      <c r="AX199" s="8">
        <f t="shared" si="69"/>
        <v>0</v>
      </c>
      <c r="AY199" s="8">
        <f t="shared" si="70"/>
        <v>0</v>
      </c>
      <c r="AZ199" s="8">
        <f t="shared" si="71"/>
        <v>1</v>
      </c>
      <c r="BA199" s="8">
        <f t="shared" si="72"/>
        <v>0</v>
      </c>
    </row>
    <row r="200" spans="18:53" x14ac:dyDescent="0.2">
      <c r="R200" t="s">
        <v>641</v>
      </c>
      <c r="S200" t="s">
        <v>642</v>
      </c>
      <c r="T200">
        <v>1</v>
      </c>
      <c r="U200">
        <v>1</v>
      </c>
      <c r="V200" s="1">
        <v>37000</v>
      </c>
      <c r="W200" s="4">
        <v>2.9399999999999999E-2</v>
      </c>
      <c r="AG200" t="s">
        <v>542</v>
      </c>
      <c r="AH200" t="s">
        <v>543</v>
      </c>
      <c r="AI200" t="s">
        <v>929</v>
      </c>
      <c r="AJ200">
        <v>91.31</v>
      </c>
      <c r="AK200" s="6">
        <f t="shared" si="56"/>
        <v>0</v>
      </c>
      <c r="AL200" s="6">
        <f t="shared" si="57"/>
        <v>0</v>
      </c>
      <c r="AM200" s="6">
        <f t="shared" si="58"/>
        <v>0</v>
      </c>
      <c r="AN200" s="6">
        <f t="shared" si="59"/>
        <v>0</v>
      </c>
      <c r="AO200" s="6">
        <f t="shared" si="60"/>
        <v>2</v>
      </c>
      <c r="AP200" s="6">
        <f t="shared" si="61"/>
        <v>2</v>
      </c>
      <c r="AQ200" s="6">
        <f t="shared" si="62"/>
        <v>0</v>
      </c>
      <c r="AR200" s="6">
        <f t="shared" si="63"/>
        <v>0</v>
      </c>
      <c r="AS200" s="7" t="str">
        <f t="shared" si="64"/>
        <v>NF</v>
      </c>
      <c r="AT200" s="7" t="str">
        <f t="shared" si="65"/>
        <v>NF</v>
      </c>
      <c r="AU200" s="7">
        <f t="shared" si="66"/>
        <v>35000</v>
      </c>
      <c r="AV200" s="7" t="str">
        <f t="shared" si="67"/>
        <v>NF</v>
      </c>
      <c r="AW200" s="7">
        <f t="shared" si="68"/>
        <v>35000</v>
      </c>
      <c r="AX200" s="8">
        <f t="shared" si="69"/>
        <v>0</v>
      </c>
      <c r="AY200" s="8">
        <f t="shared" si="70"/>
        <v>0</v>
      </c>
      <c r="AZ200" s="8">
        <f t="shared" si="71"/>
        <v>1</v>
      </c>
      <c r="BA200" s="8">
        <f t="shared" si="72"/>
        <v>0</v>
      </c>
    </row>
    <row r="201" spans="18:53" x14ac:dyDescent="0.2">
      <c r="R201" t="s">
        <v>643</v>
      </c>
      <c r="S201" t="s">
        <v>644</v>
      </c>
      <c r="T201">
        <v>1</v>
      </c>
      <c r="U201">
        <v>1</v>
      </c>
      <c r="V201" s="1">
        <v>30000</v>
      </c>
      <c r="W201" s="4">
        <v>2.3699999999999999E-2</v>
      </c>
      <c r="AG201" t="s">
        <v>121</v>
      </c>
      <c r="AH201" t="s">
        <v>122</v>
      </c>
      <c r="AI201" t="s">
        <v>930</v>
      </c>
      <c r="AJ201">
        <v>15.83</v>
      </c>
      <c r="AK201" s="6">
        <f t="shared" si="56"/>
        <v>1</v>
      </c>
      <c r="AL201" s="6">
        <f t="shared" si="57"/>
        <v>6</v>
      </c>
      <c r="AM201" s="6">
        <f t="shared" si="58"/>
        <v>1</v>
      </c>
      <c r="AN201" s="6">
        <f t="shared" si="59"/>
        <v>7</v>
      </c>
      <c r="AO201" s="6">
        <f t="shared" si="60"/>
        <v>1</v>
      </c>
      <c r="AP201" s="6">
        <f t="shared" si="61"/>
        <v>6</v>
      </c>
      <c r="AQ201" s="6">
        <f t="shared" si="62"/>
        <v>1</v>
      </c>
      <c r="AR201" s="6">
        <f t="shared" si="63"/>
        <v>6</v>
      </c>
      <c r="AS201" s="7">
        <f t="shared" si="64"/>
        <v>510000</v>
      </c>
      <c r="AT201" s="7">
        <f t="shared" si="65"/>
        <v>520000</v>
      </c>
      <c r="AU201" s="7">
        <f t="shared" si="66"/>
        <v>520000</v>
      </c>
      <c r="AV201" s="7">
        <f t="shared" si="67"/>
        <v>370000</v>
      </c>
      <c r="AW201" s="7">
        <f t="shared" si="68"/>
        <v>370000</v>
      </c>
      <c r="AX201" s="8">
        <f t="shared" si="69"/>
        <v>1.3783783783783783</v>
      </c>
      <c r="AY201" s="8">
        <f t="shared" si="70"/>
        <v>1.4054054054054055</v>
      </c>
      <c r="AZ201" s="8">
        <f t="shared" si="71"/>
        <v>1.4054054054054055</v>
      </c>
      <c r="BA201" s="8">
        <f t="shared" si="72"/>
        <v>1</v>
      </c>
    </row>
    <row r="202" spans="18:53" x14ac:dyDescent="0.2">
      <c r="R202" t="s">
        <v>645</v>
      </c>
      <c r="S202" t="s">
        <v>646</v>
      </c>
      <c r="T202">
        <v>1</v>
      </c>
      <c r="U202">
        <v>1</v>
      </c>
      <c r="V202" s="1">
        <v>29000</v>
      </c>
      <c r="W202" s="4">
        <v>2.29E-2</v>
      </c>
      <c r="AG202" t="s">
        <v>115</v>
      </c>
      <c r="AH202" t="s">
        <v>116</v>
      </c>
      <c r="AI202" t="s">
        <v>931</v>
      </c>
      <c r="AJ202">
        <v>16.78</v>
      </c>
      <c r="AK202" s="6">
        <f t="shared" si="56"/>
        <v>1</v>
      </c>
      <c r="AL202" s="6">
        <f t="shared" si="57"/>
        <v>7</v>
      </c>
      <c r="AM202" s="6">
        <f t="shared" si="58"/>
        <v>1</v>
      </c>
      <c r="AN202" s="6">
        <f t="shared" si="59"/>
        <v>6</v>
      </c>
      <c r="AO202" s="6">
        <f t="shared" si="60"/>
        <v>1</v>
      </c>
      <c r="AP202" s="6">
        <f t="shared" si="61"/>
        <v>5</v>
      </c>
      <c r="AQ202" s="6">
        <f t="shared" si="62"/>
        <v>1</v>
      </c>
      <c r="AR202" s="6">
        <f t="shared" si="63"/>
        <v>6</v>
      </c>
      <c r="AS202" s="7">
        <f t="shared" si="64"/>
        <v>980000</v>
      </c>
      <c r="AT202" s="7">
        <f t="shared" si="65"/>
        <v>1200000</v>
      </c>
      <c r="AU202" s="7">
        <f t="shared" si="66"/>
        <v>1400000</v>
      </c>
      <c r="AV202" s="7">
        <f t="shared" si="67"/>
        <v>790000</v>
      </c>
      <c r="AW202" s="7">
        <f t="shared" si="68"/>
        <v>790000</v>
      </c>
      <c r="AX202" s="8">
        <f t="shared" si="69"/>
        <v>1.240506329113924</v>
      </c>
      <c r="AY202" s="8">
        <f t="shared" si="70"/>
        <v>1.518987341772152</v>
      </c>
      <c r="AZ202" s="8">
        <f t="shared" si="71"/>
        <v>1.7721518987341771</v>
      </c>
      <c r="BA202" s="8">
        <f t="shared" si="72"/>
        <v>1</v>
      </c>
    </row>
    <row r="203" spans="18:53" x14ac:dyDescent="0.2">
      <c r="R203" t="s">
        <v>647</v>
      </c>
      <c r="S203" t="s">
        <v>648</v>
      </c>
      <c r="T203">
        <v>1</v>
      </c>
      <c r="U203">
        <v>1</v>
      </c>
      <c r="V203" s="1">
        <v>34000</v>
      </c>
      <c r="W203" s="4">
        <v>2.7300000000000001E-2</v>
      </c>
      <c r="AG203" t="s">
        <v>123</v>
      </c>
      <c r="AH203" t="s">
        <v>124</v>
      </c>
      <c r="AI203" t="s">
        <v>932</v>
      </c>
      <c r="AJ203">
        <v>21.77</v>
      </c>
      <c r="AK203" s="6">
        <f t="shared" si="56"/>
        <v>1</v>
      </c>
      <c r="AL203" s="6">
        <f t="shared" si="57"/>
        <v>6</v>
      </c>
      <c r="AM203" s="6">
        <f t="shared" si="58"/>
        <v>1</v>
      </c>
      <c r="AN203" s="6">
        <f t="shared" si="59"/>
        <v>5</v>
      </c>
      <c r="AO203" s="6">
        <f t="shared" si="60"/>
        <v>1</v>
      </c>
      <c r="AP203" s="6">
        <f t="shared" si="61"/>
        <v>6</v>
      </c>
      <c r="AQ203" s="6">
        <f t="shared" si="62"/>
        <v>1</v>
      </c>
      <c r="AR203" s="6">
        <f t="shared" si="63"/>
        <v>3</v>
      </c>
      <c r="AS203" s="7">
        <f t="shared" si="64"/>
        <v>2300000</v>
      </c>
      <c r="AT203" s="7">
        <f t="shared" si="65"/>
        <v>1200000</v>
      </c>
      <c r="AU203" s="7">
        <f t="shared" si="66"/>
        <v>2000000</v>
      </c>
      <c r="AV203" s="7">
        <f t="shared" si="67"/>
        <v>630000</v>
      </c>
      <c r="AW203" s="7">
        <f t="shared" si="68"/>
        <v>630000</v>
      </c>
      <c r="AX203" s="8">
        <f t="shared" si="69"/>
        <v>3.6507936507936507</v>
      </c>
      <c r="AY203" s="8">
        <f t="shared" si="70"/>
        <v>1.9047619047619047</v>
      </c>
      <c r="AZ203" s="8">
        <f t="shared" si="71"/>
        <v>3.1746031746031744</v>
      </c>
      <c r="BA203" s="8">
        <f t="shared" si="72"/>
        <v>1</v>
      </c>
    </row>
    <row r="204" spans="18:53" x14ac:dyDescent="0.2">
      <c r="R204" t="s">
        <v>649</v>
      </c>
      <c r="S204" t="s">
        <v>650</v>
      </c>
      <c r="T204">
        <v>1</v>
      </c>
      <c r="U204">
        <v>1</v>
      </c>
      <c r="V204" s="1">
        <v>10000</v>
      </c>
      <c r="W204" s="4">
        <v>8.1200000000000005E-3</v>
      </c>
      <c r="AG204" t="s">
        <v>356</v>
      </c>
      <c r="AH204" t="s">
        <v>357</v>
      </c>
      <c r="AI204" t="s">
        <v>933</v>
      </c>
      <c r="AJ204">
        <v>13.27</v>
      </c>
      <c r="AK204" s="6">
        <f t="shared" si="56"/>
        <v>0</v>
      </c>
      <c r="AL204" s="6">
        <f t="shared" si="57"/>
        <v>0</v>
      </c>
      <c r="AM204" s="6">
        <f t="shared" si="58"/>
        <v>1</v>
      </c>
      <c r="AN204" s="6">
        <f t="shared" si="59"/>
        <v>7</v>
      </c>
      <c r="AO204" s="6">
        <f t="shared" si="60"/>
        <v>1</v>
      </c>
      <c r="AP204" s="6">
        <f t="shared" si="61"/>
        <v>1</v>
      </c>
      <c r="AQ204" s="6">
        <f t="shared" si="62"/>
        <v>1</v>
      </c>
      <c r="AR204" s="6">
        <f t="shared" si="63"/>
        <v>11</v>
      </c>
      <c r="AS204" s="7" t="str">
        <f t="shared" si="64"/>
        <v>NF</v>
      </c>
      <c r="AT204" s="7">
        <f t="shared" si="65"/>
        <v>8600000</v>
      </c>
      <c r="AU204" s="7">
        <f t="shared" si="66"/>
        <v>23000</v>
      </c>
      <c r="AV204" s="7">
        <f t="shared" si="67"/>
        <v>7200000</v>
      </c>
      <c r="AW204" s="7">
        <f t="shared" si="68"/>
        <v>23000</v>
      </c>
      <c r="AX204" s="8">
        <f t="shared" si="69"/>
        <v>0</v>
      </c>
      <c r="AY204" s="8">
        <f t="shared" si="70"/>
        <v>373.91304347826087</v>
      </c>
      <c r="AZ204" s="8">
        <f t="shared" si="71"/>
        <v>1</v>
      </c>
      <c r="BA204" s="8">
        <f t="shared" si="72"/>
        <v>313.04347826086956</v>
      </c>
    </row>
    <row r="205" spans="18:53" x14ac:dyDescent="0.2">
      <c r="R205" t="s">
        <v>651</v>
      </c>
      <c r="S205" t="s">
        <v>652</v>
      </c>
      <c r="T205">
        <v>1</v>
      </c>
      <c r="U205">
        <v>1</v>
      </c>
      <c r="V205" s="1">
        <v>380000</v>
      </c>
      <c r="W205" s="4">
        <v>0.3</v>
      </c>
      <c r="AG205" t="s">
        <v>119</v>
      </c>
      <c r="AH205" t="s">
        <v>120</v>
      </c>
      <c r="AI205" t="s">
        <v>934</v>
      </c>
      <c r="AJ205">
        <v>11.59</v>
      </c>
      <c r="AK205" s="6">
        <f t="shared" si="56"/>
        <v>1</v>
      </c>
      <c r="AL205" s="6">
        <f t="shared" si="57"/>
        <v>6</v>
      </c>
      <c r="AM205" s="6">
        <f t="shared" si="58"/>
        <v>1</v>
      </c>
      <c r="AN205" s="6">
        <f t="shared" si="59"/>
        <v>3</v>
      </c>
      <c r="AO205" s="6">
        <f t="shared" si="60"/>
        <v>1</v>
      </c>
      <c r="AP205" s="6">
        <f t="shared" si="61"/>
        <v>5</v>
      </c>
      <c r="AQ205" s="6">
        <f t="shared" si="62"/>
        <v>1</v>
      </c>
      <c r="AR205" s="6">
        <f t="shared" si="63"/>
        <v>2</v>
      </c>
      <c r="AS205" s="7">
        <f t="shared" si="64"/>
        <v>420000</v>
      </c>
      <c r="AT205" s="7">
        <f t="shared" si="65"/>
        <v>110000</v>
      </c>
      <c r="AU205" s="7">
        <f t="shared" si="66"/>
        <v>390000</v>
      </c>
      <c r="AV205" s="7">
        <f t="shared" si="67"/>
        <v>33000</v>
      </c>
      <c r="AW205" s="7">
        <f t="shared" si="68"/>
        <v>33000</v>
      </c>
      <c r="AX205" s="8">
        <f t="shared" si="69"/>
        <v>12.727272727272727</v>
      </c>
      <c r="AY205" s="8">
        <f t="shared" si="70"/>
        <v>3.3333333333333335</v>
      </c>
      <c r="AZ205" s="8">
        <f t="shared" si="71"/>
        <v>11.818181818181818</v>
      </c>
      <c r="BA205" s="8">
        <f t="shared" si="72"/>
        <v>1</v>
      </c>
    </row>
    <row r="206" spans="18:53" x14ac:dyDescent="0.2">
      <c r="R206" t="s">
        <v>653</v>
      </c>
      <c r="S206" t="s">
        <v>654</v>
      </c>
      <c r="T206">
        <v>1</v>
      </c>
      <c r="U206">
        <v>1</v>
      </c>
      <c r="V206" s="1">
        <v>12000</v>
      </c>
      <c r="W206" s="4">
        <v>9.8200000000000006E-3</v>
      </c>
      <c r="AG206" t="s">
        <v>141</v>
      </c>
      <c r="AH206" t="s">
        <v>142</v>
      </c>
      <c r="AI206" t="s">
        <v>935</v>
      </c>
      <c r="AJ206">
        <v>12.98</v>
      </c>
      <c r="AK206" s="6">
        <f t="shared" si="56"/>
        <v>1</v>
      </c>
      <c r="AL206" s="6">
        <f t="shared" si="57"/>
        <v>2</v>
      </c>
      <c r="AM206" s="6">
        <f t="shared" si="58"/>
        <v>1</v>
      </c>
      <c r="AN206" s="6">
        <f t="shared" si="59"/>
        <v>6</v>
      </c>
      <c r="AO206" s="6">
        <f t="shared" si="60"/>
        <v>1</v>
      </c>
      <c r="AP206" s="6">
        <f t="shared" si="61"/>
        <v>1</v>
      </c>
      <c r="AQ206" s="6">
        <f t="shared" si="62"/>
        <v>1</v>
      </c>
      <c r="AR206" s="6">
        <f t="shared" si="63"/>
        <v>7</v>
      </c>
      <c r="AS206" s="7">
        <f t="shared" si="64"/>
        <v>220000</v>
      </c>
      <c r="AT206" s="7">
        <f t="shared" si="65"/>
        <v>6900000</v>
      </c>
      <c r="AU206" s="7">
        <f t="shared" si="66"/>
        <v>60000</v>
      </c>
      <c r="AV206" s="7">
        <f t="shared" si="67"/>
        <v>7100000</v>
      </c>
      <c r="AW206" s="7">
        <f t="shared" si="68"/>
        <v>60000</v>
      </c>
      <c r="AX206" s="8">
        <f t="shared" si="69"/>
        <v>3.6666666666666665</v>
      </c>
      <c r="AY206" s="8">
        <f t="shared" si="70"/>
        <v>115</v>
      </c>
      <c r="AZ206" s="8">
        <f t="shared" si="71"/>
        <v>1</v>
      </c>
      <c r="BA206" s="8">
        <f t="shared" si="72"/>
        <v>118.33333333333333</v>
      </c>
    </row>
    <row r="207" spans="18:53" x14ac:dyDescent="0.2">
      <c r="R207" t="s">
        <v>111</v>
      </c>
      <c r="S207" t="s">
        <v>112</v>
      </c>
      <c r="T207">
        <v>1</v>
      </c>
      <c r="U207">
        <v>1</v>
      </c>
      <c r="V207" s="1">
        <v>23000</v>
      </c>
      <c r="W207" s="4">
        <v>1.8100000000000002E-2</v>
      </c>
      <c r="AG207" t="s">
        <v>180</v>
      </c>
      <c r="AI207" t="s">
        <v>936</v>
      </c>
      <c r="AJ207">
        <v>11.71</v>
      </c>
      <c r="AK207" s="6">
        <f t="shared" si="56"/>
        <v>1</v>
      </c>
      <c r="AL207" s="6">
        <f t="shared" si="57"/>
        <v>1</v>
      </c>
      <c r="AM207" s="6">
        <f t="shared" si="58"/>
        <v>1</v>
      </c>
      <c r="AN207" s="6">
        <f t="shared" si="59"/>
        <v>7</v>
      </c>
      <c r="AO207" s="6">
        <f t="shared" si="60"/>
        <v>1</v>
      </c>
      <c r="AP207" s="6">
        <f t="shared" si="61"/>
        <v>1</v>
      </c>
      <c r="AQ207" s="6">
        <f t="shared" si="62"/>
        <v>1</v>
      </c>
      <c r="AR207" s="6">
        <f t="shared" si="63"/>
        <v>7</v>
      </c>
      <c r="AS207" s="7">
        <f t="shared" si="64"/>
        <v>98000</v>
      </c>
      <c r="AT207" s="7">
        <f t="shared" si="65"/>
        <v>12000000</v>
      </c>
      <c r="AU207" s="7">
        <f t="shared" si="66"/>
        <v>74000</v>
      </c>
      <c r="AV207" s="7">
        <f t="shared" si="67"/>
        <v>11000000</v>
      </c>
      <c r="AW207" s="7">
        <f t="shared" si="68"/>
        <v>74000</v>
      </c>
      <c r="AX207" s="8">
        <f t="shared" si="69"/>
        <v>1.3243243243243243</v>
      </c>
      <c r="AY207" s="8">
        <f t="shared" si="70"/>
        <v>162.16216216216216</v>
      </c>
      <c r="AZ207" s="8">
        <f t="shared" si="71"/>
        <v>1</v>
      </c>
      <c r="BA207" s="8">
        <f t="shared" si="72"/>
        <v>148.64864864864865</v>
      </c>
    </row>
    <row r="208" spans="18:53" x14ac:dyDescent="0.2">
      <c r="R208" t="s">
        <v>655</v>
      </c>
      <c r="S208" t="s">
        <v>656</v>
      </c>
      <c r="T208">
        <v>1</v>
      </c>
      <c r="U208">
        <v>1</v>
      </c>
      <c r="V208" s="1">
        <v>36000</v>
      </c>
      <c r="W208" s="4">
        <v>2.86E-2</v>
      </c>
      <c r="AG208" t="s">
        <v>153</v>
      </c>
      <c r="AH208" t="s">
        <v>154</v>
      </c>
      <c r="AI208" t="s">
        <v>937</v>
      </c>
      <c r="AJ208">
        <v>12.68</v>
      </c>
      <c r="AK208" s="6">
        <f t="shared" si="56"/>
        <v>1</v>
      </c>
      <c r="AL208" s="6">
        <f t="shared" si="57"/>
        <v>2</v>
      </c>
      <c r="AM208" s="6">
        <f t="shared" si="58"/>
        <v>1</v>
      </c>
      <c r="AN208" s="6">
        <f t="shared" si="59"/>
        <v>6</v>
      </c>
      <c r="AO208" s="6">
        <f t="shared" si="60"/>
        <v>1</v>
      </c>
      <c r="AP208" s="6">
        <f t="shared" si="61"/>
        <v>1</v>
      </c>
      <c r="AQ208" s="6">
        <f t="shared" si="62"/>
        <v>1</v>
      </c>
      <c r="AR208" s="6">
        <f t="shared" si="63"/>
        <v>6</v>
      </c>
      <c r="AS208" s="7">
        <f t="shared" si="64"/>
        <v>240000</v>
      </c>
      <c r="AT208" s="7">
        <f t="shared" si="65"/>
        <v>10000000</v>
      </c>
      <c r="AU208" s="7">
        <f t="shared" si="66"/>
        <v>97000</v>
      </c>
      <c r="AV208" s="7">
        <f t="shared" si="67"/>
        <v>3300000</v>
      </c>
      <c r="AW208" s="7">
        <f t="shared" si="68"/>
        <v>97000</v>
      </c>
      <c r="AX208" s="8">
        <f t="shared" si="69"/>
        <v>2.4742268041237114</v>
      </c>
      <c r="AY208" s="8">
        <f t="shared" si="70"/>
        <v>103.09278350515464</v>
      </c>
      <c r="AZ208" s="8">
        <f t="shared" si="71"/>
        <v>1</v>
      </c>
      <c r="BA208" s="8">
        <f t="shared" si="72"/>
        <v>34.020618556701031</v>
      </c>
    </row>
    <row r="209" spans="18:53" x14ac:dyDescent="0.2">
      <c r="R209" t="s">
        <v>657</v>
      </c>
      <c r="S209" t="s">
        <v>658</v>
      </c>
      <c r="T209">
        <v>1</v>
      </c>
      <c r="U209">
        <v>1</v>
      </c>
      <c r="V209" s="1">
        <v>36000</v>
      </c>
      <c r="W209" s="4">
        <v>2.87E-2</v>
      </c>
      <c r="AG209" t="s">
        <v>125</v>
      </c>
      <c r="AH209" t="s">
        <v>126</v>
      </c>
      <c r="AI209" t="s">
        <v>938</v>
      </c>
      <c r="AJ209">
        <v>25.91</v>
      </c>
      <c r="AK209" s="6">
        <f t="shared" si="56"/>
        <v>1</v>
      </c>
      <c r="AL209" s="6">
        <f t="shared" si="57"/>
        <v>5</v>
      </c>
      <c r="AM209" s="6">
        <f t="shared" si="58"/>
        <v>1</v>
      </c>
      <c r="AN209" s="6">
        <f t="shared" si="59"/>
        <v>5</v>
      </c>
      <c r="AO209" s="6">
        <f t="shared" si="60"/>
        <v>1</v>
      </c>
      <c r="AP209" s="6">
        <f t="shared" si="61"/>
        <v>3</v>
      </c>
      <c r="AQ209" s="6">
        <f t="shared" si="62"/>
        <v>1</v>
      </c>
      <c r="AR209" s="6">
        <f t="shared" si="63"/>
        <v>2</v>
      </c>
      <c r="AS209" s="7">
        <f t="shared" si="64"/>
        <v>190000</v>
      </c>
      <c r="AT209" s="7">
        <f t="shared" si="65"/>
        <v>94000</v>
      </c>
      <c r="AU209" s="7">
        <f t="shared" si="66"/>
        <v>120000</v>
      </c>
      <c r="AV209" s="7">
        <f t="shared" si="67"/>
        <v>30000</v>
      </c>
      <c r="AW209" s="7">
        <f t="shared" si="68"/>
        <v>30000</v>
      </c>
      <c r="AX209" s="8">
        <f t="shared" si="69"/>
        <v>6.333333333333333</v>
      </c>
      <c r="AY209" s="8">
        <f t="shared" si="70"/>
        <v>3.1333333333333333</v>
      </c>
      <c r="AZ209" s="8">
        <f t="shared" si="71"/>
        <v>4</v>
      </c>
      <c r="BA209" s="8">
        <f t="shared" si="72"/>
        <v>1</v>
      </c>
    </row>
    <row r="210" spans="18:53" x14ac:dyDescent="0.2">
      <c r="R210" t="s">
        <v>392</v>
      </c>
      <c r="S210" t="s">
        <v>393</v>
      </c>
      <c r="T210">
        <v>1</v>
      </c>
      <c r="U210">
        <v>1</v>
      </c>
      <c r="V210" s="1">
        <v>45000</v>
      </c>
      <c r="W210" s="4">
        <v>3.56E-2</v>
      </c>
      <c r="AG210" t="s">
        <v>139</v>
      </c>
      <c r="AH210" t="s">
        <v>140</v>
      </c>
      <c r="AI210" t="s">
        <v>939</v>
      </c>
      <c r="AJ210">
        <v>31.03</v>
      </c>
      <c r="AK210" s="6">
        <f t="shared" si="56"/>
        <v>1</v>
      </c>
      <c r="AL210" s="6">
        <f t="shared" si="57"/>
        <v>3</v>
      </c>
      <c r="AM210" s="6">
        <f t="shared" si="58"/>
        <v>1</v>
      </c>
      <c r="AN210" s="6">
        <f t="shared" si="59"/>
        <v>5</v>
      </c>
      <c r="AO210" s="6">
        <f t="shared" si="60"/>
        <v>1</v>
      </c>
      <c r="AP210" s="6">
        <f t="shared" si="61"/>
        <v>4</v>
      </c>
      <c r="AQ210" s="6">
        <f t="shared" si="62"/>
        <v>1</v>
      </c>
      <c r="AR210" s="6">
        <f t="shared" si="63"/>
        <v>1</v>
      </c>
      <c r="AS210" s="7">
        <f t="shared" si="64"/>
        <v>340000</v>
      </c>
      <c r="AT210" s="7">
        <f t="shared" si="65"/>
        <v>250000</v>
      </c>
      <c r="AU210" s="7">
        <f t="shared" si="66"/>
        <v>350000</v>
      </c>
      <c r="AV210" s="7">
        <f t="shared" si="67"/>
        <v>73000</v>
      </c>
      <c r="AW210" s="7">
        <f t="shared" si="68"/>
        <v>73000</v>
      </c>
      <c r="AX210" s="8">
        <f t="shared" si="69"/>
        <v>4.6575342465753424</v>
      </c>
      <c r="AY210" s="8">
        <f t="shared" si="70"/>
        <v>3.4246575342465753</v>
      </c>
      <c r="AZ210" s="8">
        <f t="shared" si="71"/>
        <v>4.7945205479452051</v>
      </c>
      <c r="BA210" s="8">
        <f t="shared" si="72"/>
        <v>1</v>
      </c>
    </row>
    <row r="211" spans="18:53" x14ac:dyDescent="0.2">
      <c r="R211" t="s">
        <v>659</v>
      </c>
      <c r="S211" t="s">
        <v>660</v>
      </c>
      <c r="T211">
        <v>1</v>
      </c>
      <c r="U211">
        <v>1</v>
      </c>
      <c r="V211" s="1">
        <v>1800000</v>
      </c>
      <c r="W211" s="4">
        <v>1.42</v>
      </c>
      <c r="AG211" t="s">
        <v>359</v>
      </c>
      <c r="AI211" t="s">
        <v>940</v>
      </c>
      <c r="AJ211">
        <v>14.28</v>
      </c>
      <c r="AK211" s="6">
        <f t="shared" si="56"/>
        <v>0</v>
      </c>
      <c r="AL211" s="6">
        <f t="shared" si="57"/>
        <v>0</v>
      </c>
      <c r="AM211" s="6">
        <f t="shared" si="58"/>
        <v>1</v>
      </c>
      <c r="AN211" s="6">
        <f t="shared" si="59"/>
        <v>5</v>
      </c>
      <c r="AO211" s="6">
        <f t="shared" si="60"/>
        <v>1</v>
      </c>
      <c r="AP211" s="6">
        <f t="shared" si="61"/>
        <v>1</v>
      </c>
      <c r="AQ211" s="6">
        <f t="shared" si="62"/>
        <v>1</v>
      </c>
      <c r="AR211" s="6">
        <f t="shared" si="63"/>
        <v>7</v>
      </c>
      <c r="AS211" s="7" t="str">
        <f t="shared" si="64"/>
        <v>NF</v>
      </c>
      <c r="AT211" s="7">
        <f t="shared" si="65"/>
        <v>3200000</v>
      </c>
      <c r="AU211" s="7">
        <f t="shared" si="66"/>
        <v>190000</v>
      </c>
      <c r="AV211" s="7">
        <f t="shared" si="67"/>
        <v>2600000</v>
      </c>
      <c r="AW211" s="7">
        <f t="shared" si="68"/>
        <v>190000</v>
      </c>
      <c r="AX211" s="8">
        <f t="shared" si="69"/>
        <v>0</v>
      </c>
      <c r="AY211" s="8">
        <f t="shared" si="70"/>
        <v>16.842105263157894</v>
      </c>
      <c r="AZ211" s="8">
        <f t="shared" si="71"/>
        <v>1</v>
      </c>
      <c r="BA211" s="8">
        <f t="shared" si="72"/>
        <v>13.684210526315789</v>
      </c>
    </row>
    <row r="212" spans="18:53" x14ac:dyDescent="0.2">
      <c r="R212" t="s">
        <v>661</v>
      </c>
      <c r="S212" t="s">
        <v>662</v>
      </c>
      <c r="T212">
        <v>1</v>
      </c>
      <c r="U212">
        <v>1</v>
      </c>
      <c r="V212" s="1">
        <v>28000</v>
      </c>
      <c r="W212" s="4">
        <v>2.1999999999999999E-2</v>
      </c>
      <c r="AG212" t="s">
        <v>147</v>
      </c>
      <c r="AH212" t="s">
        <v>148</v>
      </c>
      <c r="AI212" t="s">
        <v>941</v>
      </c>
      <c r="AJ212">
        <v>232.6</v>
      </c>
      <c r="AK212" s="6">
        <f t="shared" si="56"/>
        <v>1</v>
      </c>
      <c r="AL212" s="6">
        <f t="shared" si="57"/>
        <v>2</v>
      </c>
      <c r="AM212" s="6">
        <f t="shared" si="58"/>
        <v>1</v>
      </c>
      <c r="AN212" s="6">
        <f t="shared" si="59"/>
        <v>5</v>
      </c>
      <c r="AO212" s="6">
        <f t="shared" si="60"/>
        <v>1</v>
      </c>
      <c r="AP212" s="6">
        <f t="shared" si="61"/>
        <v>1</v>
      </c>
      <c r="AQ212" s="6">
        <f t="shared" si="62"/>
        <v>1</v>
      </c>
      <c r="AR212" s="6">
        <f t="shared" si="63"/>
        <v>2</v>
      </c>
      <c r="AS212" s="7">
        <f t="shared" si="64"/>
        <v>500000</v>
      </c>
      <c r="AT212" s="7">
        <f t="shared" si="65"/>
        <v>2800000</v>
      </c>
      <c r="AU212" s="7">
        <f t="shared" si="66"/>
        <v>110000</v>
      </c>
      <c r="AV212" s="7">
        <f t="shared" si="67"/>
        <v>190000</v>
      </c>
      <c r="AW212" s="7">
        <f t="shared" si="68"/>
        <v>110000</v>
      </c>
      <c r="AX212" s="8">
        <f t="shared" si="69"/>
        <v>4.5454545454545459</v>
      </c>
      <c r="AY212" s="8">
        <f t="shared" si="70"/>
        <v>25.454545454545453</v>
      </c>
      <c r="AZ212" s="8">
        <f t="shared" si="71"/>
        <v>1</v>
      </c>
      <c r="BA212" s="8">
        <f t="shared" si="72"/>
        <v>1.7272727272727273</v>
      </c>
    </row>
    <row r="213" spans="18:53" x14ac:dyDescent="0.2">
      <c r="R213" t="s">
        <v>663</v>
      </c>
      <c r="S213" t="s">
        <v>664</v>
      </c>
      <c r="T213">
        <v>1</v>
      </c>
      <c r="U213">
        <v>1</v>
      </c>
      <c r="V213" s="1">
        <v>48000</v>
      </c>
      <c r="W213" s="4">
        <v>3.8600000000000002E-2</v>
      </c>
      <c r="AG213" t="s">
        <v>208</v>
      </c>
      <c r="AH213" t="s">
        <v>209</v>
      </c>
      <c r="AI213" t="s">
        <v>942</v>
      </c>
      <c r="AJ213">
        <v>252.15</v>
      </c>
      <c r="AK213" s="6">
        <f t="shared" si="56"/>
        <v>1</v>
      </c>
      <c r="AL213" s="6">
        <f t="shared" si="57"/>
        <v>1</v>
      </c>
      <c r="AM213" s="6">
        <f t="shared" si="58"/>
        <v>1</v>
      </c>
      <c r="AN213" s="6">
        <f t="shared" si="59"/>
        <v>5</v>
      </c>
      <c r="AO213" s="6">
        <f t="shared" si="60"/>
        <v>1</v>
      </c>
      <c r="AP213" s="6">
        <f t="shared" si="61"/>
        <v>1</v>
      </c>
      <c r="AQ213" s="6">
        <f t="shared" si="62"/>
        <v>1</v>
      </c>
      <c r="AR213" s="6">
        <f t="shared" si="63"/>
        <v>3</v>
      </c>
      <c r="AS213" s="7">
        <f t="shared" si="64"/>
        <v>140000</v>
      </c>
      <c r="AT213" s="7">
        <f t="shared" si="65"/>
        <v>1800000</v>
      </c>
      <c r="AU213" s="7">
        <f t="shared" si="66"/>
        <v>290000</v>
      </c>
      <c r="AV213" s="7">
        <f t="shared" si="67"/>
        <v>330000</v>
      </c>
      <c r="AW213" s="7">
        <f t="shared" si="68"/>
        <v>140000</v>
      </c>
      <c r="AX213" s="8">
        <f t="shared" si="69"/>
        <v>1</v>
      </c>
      <c r="AY213" s="8">
        <f t="shared" si="70"/>
        <v>12.857142857142858</v>
      </c>
      <c r="AZ213" s="8">
        <f t="shared" si="71"/>
        <v>2.0714285714285716</v>
      </c>
      <c r="BA213" s="8">
        <f t="shared" si="72"/>
        <v>2.3571428571428572</v>
      </c>
    </row>
    <row r="214" spans="18:53" x14ac:dyDescent="0.2">
      <c r="R214" t="s">
        <v>665</v>
      </c>
      <c r="S214" t="s">
        <v>666</v>
      </c>
      <c r="T214">
        <v>1</v>
      </c>
      <c r="U214">
        <v>1</v>
      </c>
      <c r="V214" s="1">
        <v>41000</v>
      </c>
      <c r="W214" s="4">
        <v>3.27E-2</v>
      </c>
      <c r="AG214" t="s">
        <v>358</v>
      </c>
      <c r="AI214" t="s">
        <v>943</v>
      </c>
      <c r="AJ214">
        <v>11.96</v>
      </c>
      <c r="AK214" s="6">
        <f t="shared" si="56"/>
        <v>0</v>
      </c>
      <c r="AL214" s="6">
        <f t="shared" si="57"/>
        <v>0</v>
      </c>
      <c r="AM214" s="6">
        <f t="shared" si="58"/>
        <v>1</v>
      </c>
      <c r="AN214" s="6">
        <f t="shared" si="59"/>
        <v>6</v>
      </c>
      <c r="AO214" s="6">
        <f t="shared" si="60"/>
        <v>0</v>
      </c>
      <c r="AP214" s="6">
        <f t="shared" si="61"/>
        <v>0</v>
      </c>
      <c r="AQ214" s="6">
        <f t="shared" si="62"/>
        <v>1</v>
      </c>
      <c r="AR214" s="6">
        <f t="shared" si="63"/>
        <v>4</v>
      </c>
      <c r="AS214" s="7" t="str">
        <f t="shared" si="64"/>
        <v>NF</v>
      </c>
      <c r="AT214" s="7">
        <f t="shared" si="65"/>
        <v>7000000</v>
      </c>
      <c r="AU214" s="7" t="str">
        <f t="shared" si="66"/>
        <v>NF</v>
      </c>
      <c r="AV214" s="7">
        <f t="shared" si="67"/>
        <v>8700000</v>
      </c>
      <c r="AW214" s="7">
        <f t="shared" si="68"/>
        <v>7000000</v>
      </c>
      <c r="AX214" s="8">
        <f t="shared" si="69"/>
        <v>0</v>
      </c>
      <c r="AY214" s="8">
        <f t="shared" si="70"/>
        <v>1</v>
      </c>
      <c r="AZ214" s="8">
        <f t="shared" si="71"/>
        <v>0</v>
      </c>
      <c r="BA214" s="8">
        <f t="shared" si="72"/>
        <v>1.2428571428571429</v>
      </c>
    </row>
    <row r="215" spans="18:53" x14ac:dyDescent="0.2">
      <c r="R215" t="s">
        <v>667</v>
      </c>
      <c r="S215" t="s">
        <v>668</v>
      </c>
      <c r="T215">
        <v>1</v>
      </c>
      <c r="U215">
        <v>1</v>
      </c>
      <c r="V215" s="1">
        <v>31000</v>
      </c>
      <c r="W215" s="4">
        <v>2.46E-2</v>
      </c>
      <c r="AG215" t="s">
        <v>170</v>
      </c>
      <c r="AH215" t="s">
        <v>171</v>
      </c>
      <c r="AI215" t="s">
        <v>944</v>
      </c>
      <c r="AJ215">
        <v>53.48</v>
      </c>
      <c r="AK215" s="6">
        <f t="shared" si="56"/>
        <v>1</v>
      </c>
      <c r="AL215" s="6">
        <f t="shared" si="57"/>
        <v>2</v>
      </c>
      <c r="AM215" s="6">
        <f t="shared" si="58"/>
        <v>1</v>
      </c>
      <c r="AN215" s="6">
        <f t="shared" si="59"/>
        <v>4</v>
      </c>
      <c r="AO215" s="6">
        <f t="shared" si="60"/>
        <v>1</v>
      </c>
      <c r="AP215" s="6">
        <f t="shared" si="61"/>
        <v>2</v>
      </c>
      <c r="AQ215" s="6">
        <f t="shared" si="62"/>
        <v>1</v>
      </c>
      <c r="AR215" s="6">
        <f t="shared" si="63"/>
        <v>2</v>
      </c>
      <c r="AS215" s="7">
        <f t="shared" si="64"/>
        <v>120000</v>
      </c>
      <c r="AT215" s="7">
        <f t="shared" si="65"/>
        <v>95000</v>
      </c>
      <c r="AU215" s="7">
        <f t="shared" si="66"/>
        <v>74000</v>
      </c>
      <c r="AV215" s="7">
        <f t="shared" si="67"/>
        <v>25000</v>
      </c>
      <c r="AW215" s="7">
        <f t="shared" si="68"/>
        <v>25000</v>
      </c>
      <c r="AX215" s="8">
        <f t="shared" si="69"/>
        <v>4.8</v>
      </c>
      <c r="AY215" s="8">
        <f t="shared" si="70"/>
        <v>3.8</v>
      </c>
      <c r="AZ215" s="8">
        <f t="shared" si="71"/>
        <v>2.96</v>
      </c>
      <c r="BA215" s="8">
        <f t="shared" si="72"/>
        <v>1</v>
      </c>
    </row>
    <row r="216" spans="18:53" x14ac:dyDescent="0.2">
      <c r="R216" t="s">
        <v>669</v>
      </c>
      <c r="S216" t="s">
        <v>670</v>
      </c>
      <c r="T216">
        <v>1</v>
      </c>
      <c r="U216">
        <v>1</v>
      </c>
      <c r="V216" s="1">
        <v>130000</v>
      </c>
      <c r="W216" s="4">
        <v>9.9599999999999994E-2</v>
      </c>
      <c r="AG216" t="s">
        <v>129</v>
      </c>
      <c r="AH216" t="s">
        <v>130</v>
      </c>
      <c r="AI216" t="s">
        <v>945</v>
      </c>
      <c r="AJ216">
        <v>26.49</v>
      </c>
      <c r="AK216" s="6">
        <f t="shared" si="56"/>
        <v>1</v>
      </c>
      <c r="AL216" s="6">
        <f t="shared" si="57"/>
        <v>3</v>
      </c>
      <c r="AM216" s="6">
        <f t="shared" si="58"/>
        <v>1</v>
      </c>
      <c r="AN216" s="6">
        <f t="shared" si="59"/>
        <v>1</v>
      </c>
      <c r="AO216" s="6">
        <f t="shared" si="60"/>
        <v>1</v>
      </c>
      <c r="AP216" s="6">
        <f t="shared" si="61"/>
        <v>3</v>
      </c>
      <c r="AQ216" s="6">
        <f t="shared" si="62"/>
        <v>1</v>
      </c>
      <c r="AR216" s="6">
        <f t="shared" si="63"/>
        <v>2</v>
      </c>
      <c r="AS216" s="7">
        <f t="shared" si="64"/>
        <v>82000</v>
      </c>
      <c r="AT216" s="7">
        <f t="shared" si="65"/>
        <v>11000</v>
      </c>
      <c r="AU216" s="7">
        <f t="shared" si="66"/>
        <v>74000</v>
      </c>
      <c r="AV216" s="7">
        <f t="shared" si="67"/>
        <v>35000</v>
      </c>
      <c r="AW216" s="7">
        <f t="shared" si="68"/>
        <v>11000</v>
      </c>
      <c r="AX216" s="8">
        <f t="shared" si="69"/>
        <v>7.4545454545454541</v>
      </c>
      <c r="AY216" s="8">
        <f t="shared" si="70"/>
        <v>1</v>
      </c>
      <c r="AZ216" s="8">
        <f t="shared" si="71"/>
        <v>6.7272727272727275</v>
      </c>
      <c r="BA216" s="8">
        <f t="shared" si="72"/>
        <v>3.1818181818181817</v>
      </c>
    </row>
    <row r="217" spans="18:53" x14ac:dyDescent="0.2">
      <c r="AG217" t="s">
        <v>360</v>
      </c>
      <c r="AI217" t="s">
        <v>946</v>
      </c>
      <c r="AJ217">
        <v>12.21</v>
      </c>
      <c r="AK217" s="6">
        <f t="shared" si="56"/>
        <v>0</v>
      </c>
      <c r="AL217" s="6">
        <f t="shared" si="57"/>
        <v>0</v>
      </c>
      <c r="AM217" s="6">
        <f t="shared" si="58"/>
        <v>1</v>
      </c>
      <c r="AN217" s="6">
        <f t="shared" si="59"/>
        <v>5</v>
      </c>
      <c r="AO217" s="6">
        <f t="shared" si="60"/>
        <v>0</v>
      </c>
      <c r="AP217" s="6">
        <f t="shared" si="61"/>
        <v>0</v>
      </c>
      <c r="AQ217" s="6">
        <f t="shared" si="62"/>
        <v>1</v>
      </c>
      <c r="AR217" s="6">
        <f t="shared" si="63"/>
        <v>4</v>
      </c>
      <c r="AS217" s="7" t="str">
        <f t="shared" si="64"/>
        <v>NF</v>
      </c>
      <c r="AT217" s="7">
        <f t="shared" si="65"/>
        <v>17000000</v>
      </c>
      <c r="AU217" s="7" t="str">
        <f t="shared" si="66"/>
        <v>NF</v>
      </c>
      <c r="AV217" s="7">
        <f t="shared" si="67"/>
        <v>7400000</v>
      </c>
      <c r="AW217" s="7">
        <f t="shared" si="68"/>
        <v>7400000</v>
      </c>
      <c r="AX217" s="8">
        <f t="shared" si="69"/>
        <v>0</v>
      </c>
      <c r="AY217" s="8">
        <f t="shared" si="70"/>
        <v>2.2972972972972974</v>
      </c>
      <c r="AZ217" s="8">
        <f t="shared" si="71"/>
        <v>0</v>
      </c>
      <c r="BA217" s="8">
        <f t="shared" si="72"/>
        <v>1</v>
      </c>
    </row>
    <row r="218" spans="18:53" x14ac:dyDescent="0.2">
      <c r="AG218" t="s">
        <v>365</v>
      </c>
      <c r="AI218" t="s">
        <v>947</v>
      </c>
      <c r="AJ218">
        <v>12.38</v>
      </c>
      <c r="AK218" s="6">
        <f t="shared" si="56"/>
        <v>0</v>
      </c>
      <c r="AL218" s="6">
        <f t="shared" si="57"/>
        <v>0</v>
      </c>
      <c r="AM218" s="6">
        <f t="shared" si="58"/>
        <v>1</v>
      </c>
      <c r="AN218" s="6">
        <f t="shared" si="59"/>
        <v>4</v>
      </c>
      <c r="AO218" s="6">
        <f t="shared" si="60"/>
        <v>1</v>
      </c>
      <c r="AP218" s="6">
        <f t="shared" si="61"/>
        <v>1</v>
      </c>
      <c r="AQ218" s="6">
        <f t="shared" si="62"/>
        <v>1</v>
      </c>
      <c r="AR218" s="6">
        <f t="shared" si="63"/>
        <v>3</v>
      </c>
      <c r="AS218" s="7" t="str">
        <f t="shared" si="64"/>
        <v>NF</v>
      </c>
      <c r="AT218" s="7">
        <f t="shared" si="65"/>
        <v>8700000</v>
      </c>
      <c r="AU218" s="7">
        <f t="shared" si="66"/>
        <v>49000</v>
      </c>
      <c r="AV218" s="7">
        <f t="shared" si="67"/>
        <v>4800000</v>
      </c>
      <c r="AW218" s="7">
        <f t="shared" si="68"/>
        <v>49000</v>
      </c>
      <c r="AX218" s="8">
        <f t="shared" si="69"/>
        <v>0</v>
      </c>
      <c r="AY218" s="8">
        <f t="shared" si="70"/>
        <v>177.55102040816325</v>
      </c>
      <c r="AZ218" s="8">
        <f t="shared" si="71"/>
        <v>1</v>
      </c>
      <c r="BA218" s="8">
        <f t="shared" si="72"/>
        <v>97.959183673469383</v>
      </c>
    </row>
    <row r="219" spans="18:53" x14ac:dyDescent="0.2">
      <c r="AG219" t="s">
        <v>370</v>
      </c>
      <c r="AH219" t="s">
        <v>371</v>
      </c>
      <c r="AI219" t="s">
        <v>948</v>
      </c>
      <c r="AJ219">
        <v>12.32</v>
      </c>
      <c r="AK219" s="6">
        <f t="shared" si="56"/>
        <v>0</v>
      </c>
      <c r="AL219" s="6">
        <f t="shared" si="57"/>
        <v>0</v>
      </c>
      <c r="AM219" s="6">
        <f t="shared" si="58"/>
        <v>1</v>
      </c>
      <c r="AN219" s="6">
        <f t="shared" si="59"/>
        <v>3</v>
      </c>
      <c r="AO219" s="6">
        <f t="shared" si="60"/>
        <v>0</v>
      </c>
      <c r="AP219" s="6">
        <f t="shared" si="61"/>
        <v>0</v>
      </c>
      <c r="AQ219" s="6">
        <f t="shared" si="62"/>
        <v>1</v>
      </c>
      <c r="AR219" s="6">
        <f t="shared" si="63"/>
        <v>5</v>
      </c>
      <c r="AS219" s="7" t="str">
        <f t="shared" si="64"/>
        <v>NF</v>
      </c>
      <c r="AT219" s="7">
        <f t="shared" si="65"/>
        <v>11000000</v>
      </c>
      <c r="AU219" s="7" t="str">
        <f t="shared" si="66"/>
        <v>NF</v>
      </c>
      <c r="AV219" s="7">
        <f t="shared" si="67"/>
        <v>31000000</v>
      </c>
      <c r="AW219" s="7">
        <f t="shared" si="68"/>
        <v>11000000</v>
      </c>
      <c r="AX219" s="8">
        <f t="shared" si="69"/>
        <v>0</v>
      </c>
      <c r="AY219" s="8">
        <f t="shared" si="70"/>
        <v>1</v>
      </c>
      <c r="AZ219" s="8">
        <f t="shared" si="71"/>
        <v>0</v>
      </c>
      <c r="BA219" s="8">
        <f t="shared" si="72"/>
        <v>2.8181818181818183</v>
      </c>
    </row>
    <row r="220" spans="18:53" x14ac:dyDescent="0.2">
      <c r="AG220" t="s">
        <v>133</v>
      </c>
      <c r="AH220" t="s">
        <v>134</v>
      </c>
      <c r="AI220" t="s">
        <v>949</v>
      </c>
      <c r="AJ220">
        <v>220.36</v>
      </c>
      <c r="AK220" s="6">
        <f t="shared" si="56"/>
        <v>1</v>
      </c>
      <c r="AL220" s="6">
        <f t="shared" si="57"/>
        <v>3</v>
      </c>
      <c r="AM220" s="6">
        <f t="shared" si="58"/>
        <v>0</v>
      </c>
      <c r="AN220" s="6">
        <f t="shared" si="59"/>
        <v>0</v>
      </c>
      <c r="AO220" s="6">
        <f t="shared" si="60"/>
        <v>1</v>
      </c>
      <c r="AP220" s="6">
        <f t="shared" si="61"/>
        <v>2</v>
      </c>
      <c r="AQ220" s="6">
        <f t="shared" si="62"/>
        <v>1</v>
      </c>
      <c r="AR220" s="6">
        <f t="shared" si="63"/>
        <v>2</v>
      </c>
      <c r="AS220" s="7">
        <f t="shared" si="64"/>
        <v>110000</v>
      </c>
      <c r="AT220" s="7" t="str">
        <f t="shared" si="65"/>
        <v>NF</v>
      </c>
      <c r="AU220" s="7">
        <f t="shared" si="66"/>
        <v>150000</v>
      </c>
      <c r="AV220" s="7">
        <f t="shared" si="67"/>
        <v>49000</v>
      </c>
      <c r="AW220" s="7">
        <f t="shared" si="68"/>
        <v>49000</v>
      </c>
      <c r="AX220" s="8">
        <f t="shared" si="69"/>
        <v>2.2448979591836733</v>
      </c>
      <c r="AY220" s="8">
        <f t="shared" si="70"/>
        <v>0</v>
      </c>
      <c r="AZ220" s="8">
        <f t="shared" si="71"/>
        <v>3.0612244897959182</v>
      </c>
      <c r="BA220" s="8">
        <f t="shared" si="72"/>
        <v>1</v>
      </c>
    </row>
    <row r="221" spans="18:53" x14ac:dyDescent="0.2">
      <c r="AG221" t="s">
        <v>381</v>
      </c>
      <c r="AH221" t="s">
        <v>382</v>
      </c>
      <c r="AI221" t="s">
        <v>950</v>
      </c>
      <c r="AJ221">
        <v>10.75</v>
      </c>
      <c r="AK221" s="6">
        <f t="shared" si="56"/>
        <v>0</v>
      </c>
      <c r="AL221" s="6">
        <f t="shared" si="57"/>
        <v>0</v>
      </c>
      <c r="AM221" s="6">
        <f t="shared" si="58"/>
        <v>1</v>
      </c>
      <c r="AN221" s="6">
        <f t="shared" si="59"/>
        <v>2</v>
      </c>
      <c r="AO221" s="6">
        <f t="shared" si="60"/>
        <v>0</v>
      </c>
      <c r="AP221" s="6">
        <f t="shared" si="61"/>
        <v>0</v>
      </c>
      <c r="AQ221" s="6">
        <f t="shared" si="62"/>
        <v>1</v>
      </c>
      <c r="AR221" s="6">
        <f t="shared" si="63"/>
        <v>5</v>
      </c>
      <c r="AS221" s="7" t="str">
        <f t="shared" si="64"/>
        <v>NF</v>
      </c>
      <c r="AT221" s="7">
        <f t="shared" si="65"/>
        <v>410000</v>
      </c>
      <c r="AU221" s="7" t="str">
        <f t="shared" si="66"/>
        <v>NF</v>
      </c>
      <c r="AV221" s="7">
        <f t="shared" si="67"/>
        <v>890000</v>
      </c>
      <c r="AW221" s="7">
        <f t="shared" si="68"/>
        <v>410000</v>
      </c>
      <c r="AX221" s="8">
        <f t="shared" si="69"/>
        <v>0</v>
      </c>
      <c r="AY221" s="8">
        <f t="shared" si="70"/>
        <v>1</v>
      </c>
      <c r="AZ221" s="8">
        <f t="shared" si="71"/>
        <v>0</v>
      </c>
      <c r="BA221" s="8">
        <f t="shared" si="72"/>
        <v>2.1707317073170733</v>
      </c>
    </row>
    <row r="222" spans="18:53" x14ac:dyDescent="0.2">
      <c r="AG222" t="s">
        <v>220</v>
      </c>
      <c r="AH222" t="s">
        <v>221</v>
      </c>
      <c r="AI222" t="s">
        <v>951</v>
      </c>
      <c r="AJ222">
        <v>48.53</v>
      </c>
      <c r="AK222" s="6">
        <f t="shared" si="56"/>
        <v>1</v>
      </c>
      <c r="AL222" s="6">
        <f t="shared" si="57"/>
        <v>1</v>
      </c>
      <c r="AM222" s="6">
        <f t="shared" si="58"/>
        <v>0</v>
      </c>
      <c r="AN222" s="6">
        <f t="shared" si="59"/>
        <v>0</v>
      </c>
      <c r="AO222" s="6">
        <f t="shared" si="60"/>
        <v>1</v>
      </c>
      <c r="AP222" s="6">
        <f t="shared" si="61"/>
        <v>5</v>
      </c>
      <c r="AQ222" s="6">
        <f t="shared" si="62"/>
        <v>1</v>
      </c>
      <c r="AR222" s="6">
        <f t="shared" si="63"/>
        <v>1</v>
      </c>
      <c r="AS222" s="7">
        <f t="shared" si="64"/>
        <v>98000</v>
      </c>
      <c r="AT222" s="7" t="str">
        <f t="shared" si="65"/>
        <v>NF</v>
      </c>
      <c r="AU222" s="7">
        <f t="shared" si="66"/>
        <v>1700000</v>
      </c>
      <c r="AV222" s="7">
        <f t="shared" si="67"/>
        <v>190000</v>
      </c>
      <c r="AW222" s="7">
        <f t="shared" si="68"/>
        <v>98000</v>
      </c>
      <c r="AX222" s="8">
        <f t="shared" si="69"/>
        <v>1</v>
      </c>
      <c r="AY222" s="8">
        <f t="shared" si="70"/>
        <v>0</v>
      </c>
      <c r="AZ222" s="8">
        <f t="shared" si="71"/>
        <v>17.346938775510203</v>
      </c>
      <c r="BA222" s="8">
        <f t="shared" si="72"/>
        <v>1.9387755102040816</v>
      </c>
    </row>
    <row r="223" spans="18:53" x14ac:dyDescent="0.2">
      <c r="AG223" t="s">
        <v>374</v>
      </c>
      <c r="AH223" t="s">
        <v>375</v>
      </c>
      <c r="AI223" t="s">
        <v>952</v>
      </c>
      <c r="AJ223">
        <v>12.82</v>
      </c>
      <c r="AK223" s="6">
        <f t="shared" si="56"/>
        <v>0</v>
      </c>
      <c r="AL223" s="6">
        <f t="shared" si="57"/>
        <v>0</v>
      </c>
      <c r="AM223" s="6">
        <f t="shared" si="58"/>
        <v>1</v>
      </c>
      <c r="AN223" s="6">
        <f t="shared" si="59"/>
        <v>2</v>
      </c>
      <c r="AO223" s="6">
        <f t="shared" si="60"/>
        <v>0</v>
      </c>
      <c r="AP223" s="6">
        <f t="shared" si="61"/>
        <v>0</v>
      </c>
      <c r="AQ223" s="6">
        <f t="shared" si="62"/>
        <v>1</v>
      </c>
      <c r="AR223" s="6">
        <f t="shared" si="63"/>
        <v>3</v>
      </c>
      <c r="AS223" s="7" t="str">
        <f t="shared" si="64"/>
        <v>NF</v>
      </c>
      <c r="AT223" s="7">
        <f t="shared" si="65"/>
        <v>250000</v>
      </c>
      <c r="AU223" s="7" t="str">
        <f t="shared" si="66"/>
        <v>NF</v>
      </c>
      <c r="AV223" s="7">
        <f t="shared" si="67"/>
        <v>350000</v>
      </c>
      <c r="AW223" s="7">
        <f t="shared" si="68"/>
        <v>250000</v>
      </c>
      <c r="AX223" s="8">
        <f t="shared" si="69"/>
        <v>0</v>
      </c>
      <c r="AY223" s="8">
        <f t="shared" si="70"/>
        <v>1</v>
      </c>
      <c r="AZ223" s="8">
        <f t="shared" si="71"/>
        <v>0</v>
      </c>
      <c r="BA223" s="8">
        <f t="shared" si="72"/>
        <v>1.4</v>
      </c>
    </row>
    <row r="224" spans="18:53" x14ac:dyDescent="0.2">
      <c r="AG224" t="s">
        <v>237</v>
      </c>
      <c r="AH224" t="s">
        <v>238</v>
      </c>
      <c r="AI224" t="s">
        <v>953</v>
      </c>
      <c r="AJ224">
        <v>35.89</v>
      </c>
      <c r="AK224" s="6">
        <f t="shared" si="56"/>
        <v>1</v>
      </c>
      <c r="AL224" s="6">
        <f t="shared" si="57"/>
        <v>1</v>
      </c>
      <c r="AM224" s="6">
        <f t="shared" si="58"/>
        <v>0</v>
      </c>
      <c r="AN224" s="6">
        <f t="shared" si="59"/>
        <v>0</v>
      </c>
      <c r="AO224" s="6">
        <f t="shared" si="60"/>
        <v>1</v>
      </c>
      <c r="AP224" s="6">
        <f t="shared" si="61"/>
        <v>3</v>
      </c>
      <c r="AQ224" s="6">
        <f t="shared" si="62"/>
        <v>1</v>
      </c>
      <c r="AR224" s="6">
        <f t="shared" si="63"/>
        <v>1</v>
      </c>
      <c r="AS224" s="7">
        <f t="shared" si="64"/>
        <v>9400</v>
      </c>
      <c r="AT224" s="7" t="str">
        <f t="shared" si="65"/>
        <v>NF</v>
      </c>
      <c r="AU224" s="7">
        <f t="shared" si="66"/>
        <v>93000</v>
      </c>
      <c r="AV224" s="7">
        <f t="shared" si="67"/>
        <v>24000</v>
      </c>
      <c r="AW224" s="7">
        <f t="shared" si="68"/>
        <v>9400</v>
      </c>
      <c r="AX224" s="8">
        <f t="shared" si="69"/>
        <v>1</v>
      </c>
      <c r="AY224" s="8">
        <f t="shared" si="70"/>
        <v>0</v>
      </c>
      <c r="AZ224" s="8">
        <f t="shared" si="71"/>
        <v>9.8936170212765955</v>
      </c>
      <c r="BA224" s="8">
        <f t="shared" si="72"/>
        <v>2.5531914893617023</v>
      </c>
    </row>
    <row r="225" spans="33:53" x14ac:dyDescent="0.2">
      <c r="AG225" t="s">
        <v>366</v>
      </c>
      <c r="AH225" t="s">
        <v>367</v>
      </c>
      <c r="AI225" t="s">
        <v>954</v>
      </c>
      <c r="AJ225">
        <v>12.81</v>
      </c>
      <c r="AK225" s="6">
        <f t="shared" si="56"/>
        <v>0</v>
      </c>
      <c r="AL225" s="6">
        <f t="shared" si="57"/>
        <v>0</v>
      </c>
      <c r="AM225" s="6">
        <f t="shared" si="58"/>
        <v>1</v>
      </c>
      <c r="AN225" s="6">
        <f t="shared" si="59"/>
        <v>4</v>
      </c>
      <c r="AO225" s="6">
        <f t="shared" si="60"/>
        <v>0</v>
      </c>
      <c r="AP225" s="6">
        <f t="shared" si="61"/>
        <v>0</v>
      </c>
      <c r="AQ225" s="6">
        <f t="shared" si="62"/>
        <v>1</v>
      </c>
      <c r="AR225" s="6">
        <f t="shared" si="63"/>
        <v>1</v>
      </c>
      <c r="AS225" s="7" t="str">
        <f t="shared" si="64"/>
        <v>NF</v>
      </c>
      <c r="AT225" s="7">
        <f t="shared" si="65"/>
        <v>1600000</v>
      </c>
      <c r="AU225" s="7" t="str">
        <f t="shared" si="66"/>
        <v>NF</v>
      </c>
      <c r="AV225" s="7">
        <f t="shared" si="67"/>
        <v>470000</v>
      </c>
      <c r="AW225" s="7">
        <f t="shared" si="68"/>
        <v>470000</v>
      </c>
      <c r="AX225" s="8">
        <f t="shared" si="69"/>
        <v>0</v>
      </c>
      <c r="AY225" s="8">
        <f t="shared" si="70"/>
        <v>3.4042553191489362</v>
      </c>
      <c r="AZ225" s="8">
        <f t="shared" si="71"/>
        <v>0</v>
      </c>
      <c r="BA225" s="8">
        <f t="shared" si="72"/>
        <v>1</v>
      </c>
    </row>
    <row r="226" spans="33:53" x14ac:dyDescent="0.2">
      <c r="AG226" t="s">
        <v>239</v>
      </c>
      <c r="AI226" t="s">
        <v>955</v>
      </c>
      <c r="AJ226">
        <v>11.69</v>
      </c>
      <c r="AK226" s="6">
        <f t="shared" si="56"/>
        <v>1</v>
      </c>
      <c r="AL226" s="6">
        <f t="shared" si="57"/>
        <v>1</v>
      </c>
      <c r="AM226" s="6">
        <f t="shared" si="58"/>
        <v>1</v>
      </c>
      <c r="AN226" s="6">
        <f t="shared" si="59"/>
        <v>2</v>
      </c>
      <c r="AO226" s="6">
        <f t="shared" si="60"/>
        <v>0</v>
      </c>
      <c r="AP226" s="6">
        <f t="shared" si="61"/>
        <v>0</v>
      </c>
      <c r="AQ226" s="6">
        <f t="shared" si="62"/>
        <v>1</v>
      </c>
      <c r="AR226" s="6">
        <f t="shared" si="63"/>
        <v>2</v>
      </c>
      <c r="AS226" s="7">
        <f t="shared" si="64"/>
        <v>71000</v>
      </c>
      <c r="AT226" s="7">
        <f t="shared" si="65"/>
        <v>2000000</v>
      </c>
      <c r="AU226" s="7" t="str">
        <f t="shared" si="66"/>
        <v>NF</v>
      </c>
      <c r="AV226" s="7">
        <f t="shared" si="67"/>
        <v>1800000</v>
      </c>
      <c r="AW226" s="7">
        <f t="shared" si="68"/>
        <v>71000</v>
      </c>
      <c r="AX226" s="8">
        <f t="shared" si="69"/>
        <v>1</v>
      </c>
      <c r="AY226" s="8">
        <f t="shared" si="70"/>
        <v>28.169014084507044</v>
      </c>
      <c r="AZ226" s="8">
        <f t="shared" si="71"/>
        <v>0</v>
      </c>
      <c r="BA226" s="8">
        <f t="shared" si="72"/>
        <v>25.35211267605634</v>
      </c>
    </row>
    <row r="227" spans="33:53" x14ac:dyDescent="0.2">
      <c r="AG227" t="s">
        <v>391</v>
      </c>
      <c r="AI227" t="s">
        <v>956</v>
      </c>
      <c r="AJ227">
        <v>13.83</v>
      </c>
      <c r="AK227" s="6">
        <f t="shared" si="56"/>
        <v>0</v>
      </c>
      <c r="AL227" s="6">
        <f t="shared" si="57"/>
        <v>0</v>
      </c>
      <c r="AM227" s="6">
        <f t="shared" si="58"/>
        <v>1</v>
      </c>
      <c r="AN227" s="6">
        <f t="shared" si="59"/>
        <v>2</v>
      </c>
      <c r="AO227" s="6">
        <f t="shared" si="60"/>
        <v>0</v>
      </c>
      <c r="AP227" s="6">
        <f t="shared" si="61"/>
        <v>0</v>
      </c>
      <c r="AQ227" s="6">
        <f t="shared" si="62"/>
        <v>1</v>
      </c>
      <c r="AR227" s="6">
        <f t="shared" si="63"/>
        <v>3</v>
      </c>
      <c r="AS227" s="7" t="str">
        <f t="shared" si="64"/>
        <v>NF</v>
      </c>
      <c r="AT227" s="7">
        <f t="shared" si="65"/>
        <v>4100000</v>
      </c>
      <c r="AU227" s="7" t="str">
        <f t="shared" si="66"/>
        <v>NF</v>
      </c>
      <c r="AV227" s="7">
        <f t="shared" si="67"/>
        <v>3900000</v>
      </c>
      <c r="AW227" s="7">
        <f t="shared" si="68"/>
        <v>3900000</v>
      </c>
      <c r="AX227" s="8">
        <f t="shared" si="69"/>
        <v>0</v>
      </c>
      <c r="AY227" s="8">
        <f t="shared" si="70"/>
        <v>1.0512820512820513</v>
      </c>
      <c r="AZ227" s="8">
        <f t="shared" si="71"/>
        <v>0</v>
      </c>
      <c r="BA227" s="8">
        <f t="shared" si="72"/>
        <v>1</v>
      </c>
    </row>
    <row r="228" spans="33:53" x14ac:dyDescent="0.2">
      <c r="AG228" t="s">
        <v>392</v>
      </c>
      <c r="AH228" t="s">
        <v>393</v>
      </c>
      <c r="AI228" t="s">
        <v>957</v>
      </c>
      <c r="AJ228">
        <v>12.55</v>
      </c>
      <c r="AK228" s="6">
        <f t="shared" si="56"/>
        <v>0</v>
      </c>
      <c r="AL228" s="6">
        <f t="shared" si="57"/>
        <v>0</v>
      </c>
      <c r="AM228" s="6">
        <f t="shared" si="58"/>
        <v>1</v>
      </c>
      <c r="AN228" s="6">
        <f t="shared" si="59"/>
        <v>2</v>
      </c>
      <c r="AO228" s="6">
        <f t="shared" si="60"/>
        <v>1</v>
      </c>
      <c r="AP228" s="6">
        <f t="shared" si="61"/>
        <v>1</v>
      </c>
      <c r="AQ228" s="6">
        <f t="shared" si="62"/>
        <v>1</v>
      </c>
      <c r="AR228" s="6">
        <f t="shared" si="63"/>
        <v>2</v>
      </c>
      <c r="AS228" s="7" t="str">
        <f t="shared" si="64"/>
        <v>NF</v>
      </c>
      <c r="AT228" s="7">
        <f t="shared" si="65"/>
        <v>3800000</v>
      </c>
      <c r="AU228" s="7">
        <f t="shared" si="66"/>
        <v>45000</v>
      </c>
      <c r="AV228" s="7">
        <f t="shared" si="67"/>
        <v>3700000</v>
      </c>
      <c r="AW228" s="7">
        <f t="shared" si="68"/>
        <v>45000</v>
      </c>
      <c r="AX228" s="8">
        <f t="shared" si="69"/>
        <v>0</v>
      </c>
      <c r="AY228" s="8">
        <f t="shared" si="70"/>
        <v>84.444444444444443</v>
      </c>
      <c r="AZ228" s="8">
        <f t="shared" si="71"/>
        <v>1</v>
      </c>
      <c r="BA228" s="8">
        <f t="shared" si="72"/>
        <v>82.222222222222229</v>
      </c>
    </row>
    <row r="229" spans="33:53" x14ac:dyDescent="0.2">
      <c r="AG229" t="s">
        <v>361</v>
      </c>
      <c r="AH229" t="s">
        <v>362</v>
      </c>
      <c r="AI229" t="s">
        <v>958</v>
      </c>
      <c r="AJ229">
        <v>223.65</v>
      </c>
      <c r="AK229" s="6">
        <f t="shared" si="56"/>
        <v>0</v>
      </c>
      <c r="AL229" s="6">
        <f t="shared" si="57"/>
        <v>0</v>
      </c>
      <c r="AM229" s="6">
        <f t="shared" si="58"/>
        <v>1</v>
      </c>
      <c r="AN229" s="6">
        <f t="shared" si="59"/>
        <v>4</v>
      </c>
      <c r="AO229" s="6">
        <f t="shared" si="60"/>
        <v>0</v>
      </c>
      <c r="AP229" s="6">
        <f t="shared" si="61"/>
        <v>0</v>
      </c>
      <c r="AQ229" s="6">
        <f t="shared" si="62"/>
        <v>0</v>
      </c>
      <c r="AR229" s="6">
        <f t="shared" si="63"/>
        <v>0</v>
      </c>
      <c r="AS229" s="7" t="str">
        <f t="shared" si="64"/>
        <v>NF</v>
      </c>
      <c r="AT229" s="7">
        <f t="shared" si="65"/>
        <v>300000</v>
      </c>
      <c r="AU229" s="7" t="str">
        <f t="shared" si="66"/>
        <v>NF</v>
      </c>
      <c r="AV229" s="7" t="str">
        <f t="shared" si="67"/>
        <v>NF</v>
      </c>
      <c r="AW229" s="7">
        <f t="shared" si="68"/>
        <v>300000</v>
      </c>
      <c r="AX229" s="8">
        <f t="shared" si="69"/>
        <v>0</v>
      </c>
      <c r="AY229" s="8">
        <f t="shared" si="70"/>
        <v>1</v>
      </c>
      <c r="AZ229" s="8">
        <f t="shared" si="71"/>
        <v>0</v>
      </c>
      <c r="BA229" s="8">
        <f t="shared" si="72"/>
        <v>0</v>
      </c>
    </row>
    <row r="230" spans="33:53" x14ac:dyDescent="0.2">
      <c r="AG230" t="s">
        <v>385</v>
      </c>
      <c r="AH230" t="s">
        <v>386</v>
      </c>
      <c r="AI230" t="s">
        <v>959</v>
      </c>
      <c r="AJ230">
        <v>58.19</v>
      </c>
      <c r="AK230" s="6">
        <f t="shared" si="56"/>
        <v>0</v>
      </c>
      <c r="AL230" s="6">
        <f t="shared" si="57"/>
        <v>0</v>
      </c>
      <c r="AM230" s="6">
        <f t="shared" si="58"/>
        <v>1</v>
      </c>
      <c r="AN230" s="6">
        <f t="shared" si="59"/>
        <v>2</v>
      </c>
      <c r="AO230" s="6">
        <f t="shared" si="60"/>
        <v>1</v>
      </c>
      <c r="AP230" s="6">
        <f t="shared" si="61"/>
        <v>1</v>
      </c>
      <c r="AQ230" s="6">
        <f t="shared" si="62"/>
        <v>1</v>
      </c>
      <c r="AR230" s="6">
        <f t="shared" si="63"/>
        <v>1</v>
      </c>
      <c r="AS230" s="7" t="str">
        <f t="shared" si="64"/>
        <v>NF</v>
      </c>
      <c r="AT230" s="7">
        <f t="shared" si="65"/>
        <v>91000</v>
      </c>
      <c r="AU230" s="7">
        <f t="shared" si="66"/>
        <v>53000</v>
      </c>
      <c r="AV230" s="7">
        <f t="shared" si="67"/>
        <v>120000</v>
      </c>
      <c r="AW230" s="7">
        <f t="shared" si="68"/>
        <v>53000</v>
      </c>
      <c r="AX230" s="8">
        <f t="shared" si="69"/>
        <v>0</v>
      </c>
      <c r="AY230" s="8">
        <f t="shared" si="70"/>
        <v>1.7169811320754718</v>
      </c>
      <c r="AZ230" s="8">
        <f t="shared" si="71"/>
        <v>1</v>
      </c>
      <c r="BA230" s="8">
        <f t="shared" si="72"/>
        <v>2.2641509433962264</v>
      </c>
    </row>
    <row r="231" spans="33:53" x14ac:dyDescent="0.2">
      <c r="AG231" t="s">
        <v>155</v>
      </c>
      <c r="AH231" t="s">
        <v>156</v>
      </c>
      <c r="AI231" t="s">
        <v>960</v>
      </c>
      <c r="AJ231">
        <v>28.81</v>
      </c>
      <c r="AK231" s="6">
        <f t="shared" si="56"/>
        <v>1</v>
      </c>
      <c r="AL231" s="6">
        <f t="shared" si="57"/>
        <v>2</v>
      </c>
      <c r="AM231" s="6">
        <f t="shared" si="58"/>
        <v>0</v>
      </c>
      <c r="AN231" s="6">
        <f t="shared" si="59"/>
        <v>0</v>
      </c>
      <c r="AO231" s="6">
        <f t="shared" si="60"/>
        <v>1</v>
      </c>
      <c r="AP231" s="6">
        <f t="shared" si="61"/>
        <v>2</v>
      </c>
      <c r="AQ231" s="6">
        <f t="shared" si="62"/>
        <v>0</v>
      </c>
      <c r="AR231" s="6">
        <f t="shared" si="63"/>
        <v>0</v>
      </c>
      <c r="AS231" s="7">
        <f t="shared" si="64"/>
        <v>46000</v>
      </c>
      <c r="AT231" s="7" t="str">
        <f t="shared" si="65"/>
        <v>NF</v>
      </c>
      <c r="AU231" s="7">
        <f t="shared" si="66"/>
        <v>120000</v>
      </c>
      <c r="AV231" s="7" t="str">
        <f t="shared" si="67"/>
        <v>NF</v>
      </c>
      <c r="AW231" s="7">
        <f t="shared" si="68"/>
        <v>46000</v>
      </c>
      <c r="AX231" s="8">
        <f t="shared" si="69"/>
        <v>1</v>
      </c>
      <c r="AY231" s="8">
        <f t="shared" si="70"/>
        <v>0</v>
      </c>
      <c r="AZ231" s="8">
        <f t="shared" si="71"/>
        <v>2.6086956521739131</v>
      </c>
      <c r="BA231" s="8">
        <f t="shared" si="72"/>
        <v>0</v>
      </c>
    </row>
    <row r="232" spans="33:53" x14ac:dyDescent="0.2">
      <c r="AG232" t="s">
        <v>544</v>
      </c>
      <c r="AH232" t="s">
        <v>545</v>
      </c>
      <c r="AI232" t="s">
        <v>961</v>
      </c>
      <c r="AJ232">
        <v>231.87</v>
      </c>
      <c r="AK232" s="6">
        <f t="shared" si="56"/>
        <v>0</v>
      </c>
      <c r="AL232" s="6">
        <f t="shared" si="57"/>
        <v>0</v>
      </c>
      <c r="AM232" s="6">
        <f t="shared" si="58"/>
        <v>0</v>
      </c>
      <c r="AN232" s="6">
        <f t="shared" si="59"/>
        <v>0</v>
      </c>
      <c r="AO232" s="6">
        <f t="shared" si="60"/>
        <v>1</v>
      </c>
      <c r="AP232" s="6">
        <f t="shared" si="61"/>
        <v>4</v>
      </c>
      <c r="AQ232" s="6">
        <f t="shared" si="62"/>
        <v>0</v>
      </c>
      <c r="AR232" s="6">
        <f t="shared" si="63"/>
        <v>0</v>
      </c>
      <c r="AS232" s="7" t="str">
        <f t="shared" si="64"/>
        <v>NF</v>
      </c>
      <c r="AT232" s="7" t="str">
        <f t="shared" si="65"/>
        <v>NF</v>
      </c>
      <c r="AU232" s="7">
        <f t="shared" si="66"/>
        <v>160000</v>
      </c>
      <c r="AV232" s="7" t="str">
        <f t="shared" si="67"/>
        <v>NF</v>
      </c>
      <c r="AW232" s="7">
        <f t="shared" si="68"/>
        <v>160000</v>
      </c>
      <c r="AX232" s="8">
        <f t="shared" si="69"/>
        <v>0</v>
      </c>
      <c r="AY232" s="8">
        <f t="shared" si="70"/>
        <v>0</v>
      </c>
      <c r="AZ232" s="8">
        <f t="shared" si="71"/>
        <v>1</v>
      </c>
      <c r="BA232" s="8">
        <f t="shared" si="72"/>
        <v>0</v>
      </c>
    </row>
    <row r="233" spans="33:53" x14ac:dyDescent="0.2">
      <c r="AG233" t="s">
        <v>444</v>
      </c>
      <c r="AH233" t="s">
        <v>445</v>
      </c>
      <c r="AI233" t="s">
        <v>962</v>
      </c>
      <c r="AJ233">
        <v>13.05</v>
      </c>
      <c r="AK233" s="6">
        <f t="shared" si="56"/>
        <v>0</v>
      </c>
      <c r="AL233" s="6">
        <f t="shared" si="57"/>
        <v>0</v>
      </c>
      <c r="AM233" s="6">
        <f t="shared" si="58"/>
        <v>1</v>
      </c>
      <c r="AN233" s="6">
        <f t="shared" si="59"/>
        <v>1</v>
      </c>
      <c r="AO233" s="6">
        <f t="shared" si="60"/>
        <v>0</v>
      </c>
      <c r="AP233" s="6">
        <f t="shared" si="61"/>
        <v>0</v>
      </c>
      <c r="AQ233" s="6">
        <f t="shared" si="62"/>
        <v>1</v>
      </c>
      <c r="AR233" s="6">
        <f t="shared" si="63"/>
        <v>3</v>
      </c>
      <c r="AS233" s="7" t="str">
        <f t="shared" si="64"/>
        <v>NF</v>
      </c>
      <c r="AT233" s="7">
        <f t="shared" si="65"/>
        <v>350000</v>
      </c>
      <c r="AU233" s="7" t="str">
        <f t="shared" si="66"/>
        <v>NF</v>
      </c>
      <c r="AV233" s="7">
        <f t="shared" si="67"/>
        <v>670000</v>
      </c>
      <c r="AW233" s="7">
        <f t="shared" si="68"/>
        <v>350000</v>
      </c>
      <c r="AX233" s="8">
        <f t="shared" si="69"/>
        <v>0</v>
      </c>
      <c r="AY233" s="8">
        <f t="shared" si="70"/>
        <v>1</v>
      </c>
      <c r="AZ233" s="8">
        <f t="shared" si="71"/>
        <v>0</v>
      </c>
      <c r="BA233" s="8">
        <f t="shared" si="72"/>
        <v>1.9142857142857144</v>
      </c>
    </row>
    <row r="234" spans="33:53" x14ac:dyDescent="0.2">
      <c r="AG234" t="s">
        <v>402</v>
      </c>
      <c r="AH234" t="s">
        <v>403</v>
      </c>
      <c r="AI234" t="s">
        <v>963</v>
      </c>
      <c r="AJ234">
        <v>12.96</v>
      </c>
      <c r="AK234" s="6">
        <f t="shared" si="56"/>
        <v>0</v>
      </c>
      <c r="AL234" s="6">
        <f t="shared" si="57"/>
        <v>0</v>
      </c>
      <c r="AM234" s="6">
        <f t="shared" si="58"/>
        <v>1</v>
      </c>
      <c r="AN234" s="6">
        <f t="shared" si="59"/>
        <v>1</v>
      </c>
      <c r="AO234" s="6">
        <f t="shared" si="60"/>
        <v>0</v>
      </c>
      <c r="AP234" s="6">
        <f t="shared" si="61"/>
        <v>0</v>
      </c>
      <c r="AQ234" s="6">
        <f t="shared" si="62"/>
        <v>1</v>
      </c>
      <c r="AR234" s="6">
        <f t="shared" si="63"/>
        <v>2</v>
      </c>
      <c r="AS234" s="7" t="str">
        <f t="shared" si="64"/>
        <v>NF</v>
      </c>
      <c r="AT234" s="7">
        <f t="shared" si="65"/>
        <v>250000</v>
      </c>
      <c r="AU234" s="7" t="str">
        <f t="shared" si="66"/>
        <v>NF</v>
      </c>
      <c r="AV234" s="7">
        <f t="shared" si="67"/>
        <v>490000</v>
      </c>
      <c r="AW234" s="7">
        <f t="shared" si="68"/>
        <v>250000</v>
      </c>
      <c r="AX234" s="8">
        <f t="shared" si="69"/>
        <v>0</v>
      </c>
      <c r="AY234" s="8">
        <f t="shared" si="70"/>
        <v>1</v>
      </c>
      <c r="AZ234" s="8">
        <f t="shared" si="71"/>
        <v>0</v>
      </c>
      <c r="BA234" s="8">
        <f t="shared" si="72"/>
        <v>1.96</v>
      </c>
    </row>
    <row r="235" spans="33:53" x14ac:dyDescent="0.2">
      <c r="AG235" t="s">
        <v>376</v>
      </c>
      <c r="AI235" t="s">
        <v>964</v>
      </c>
      <c r="AJ235">
        <v>12.03</v>
      </c>
      <c r="AK235" s="6">
        <f t="shared" si="56"/>
        <v>0</v>
      </c>
      <c r="AL235" s="6">
        <f t="shared" si="57"/>
        <v>0</v>
      </c>
      <c r="AM235" s="6">
        <f t="shared" si="58"/>
        <v>1</v>
      </c>
      <c r="AN235" s="6">
        <f t="shared" si="59"/>
        <v>2</v>
      </c>
      <c r="AO235" s="6">
        <f t="shared" si="60"/>
        <v>0</v>
      </c>
      <c r="AP235" s="6">
        <f t="shared" si="61"/>
        <v>0</v>
      </c>
      <c r="AQ235" s="6">
        <f t="shared" si="62"/>
        <v>1</v>
      </c>
      <c r="AR235" s="6">
        <f t="shared" si="63"/>
        <v>1</v>
      </c>
      <c r="AS235" s="7" t="str">
        <f t="shared" si="64"/>
        <v>NF</v>
      </c>
      <c r="AT235" s="7">
        <f t="shared" si="65"/>
        <v>600000</v>
      </c>
      <c r="AU235" s="7" t="str">
        <f t="shared" si="66"/>
        <v>NF</v>
      </c>
      <c r="AV235" s="7">
        <f t="shared" si="67"/>
        <v>390000</v>
      </c>
      <c r="AW235" s="7">
        <f t="shared" si="68"/>
        <v>390000</v>
      </c>
      <c r="AX235" s="8">
        <f t="shared" si="69"/>
        <v>0</v>
      </c>
      <c r="AY235" s="8">
        <f t="shared" si="70"/>
        <v>1.5384615384615385</v>
      </c>
      <c r="AZ235" s="8">
        <f t="shared" si="71"/>
        <v>0</v>
      </c>
      <c r="BA235" s="8">
        <f t="shared" si="72"/>
        <v>1</v>
      </c>
    </row>
    <row r="236" spans="33:53" x14ac:dyDescent="0.2">
      <c r="AG236" t="s">
        <v>377</v>
      </c>
      <c r="AH236" t="s">
        <v>378</v>
      </c>
      <c r="AI236" t="s">
        <v>965</v>
      </c>
      <c r="AJ236">
        <v>12.84</v>
      </c>
      <c r="AK236" s="6">
        <f t="shared" si="56"/>
        <v>0</v>
      </c>
      <c r="AL236" s="6">
        <f t="shared" si="57"/>
        <v>0</v>
      </c>
      <c r="AM236" s="6">
        <f t="shared" si="58"/>
        <v>1</v>
      </c>
      <c r="AN236" s="6">
        <f t="shared" si="59"/>
        <v>2</v>
      </c>
      <c r="AO236" s="6">
        <f t="shared" si="60"/>
        <v>0</v>
      </c>
      <c r="AP236" s="6">
        <f t="shared" si="61"/>
        <v>0</v>
      </c>
      <c r="AQ236" s="6">
        <f t="shared" si="62"/>
        <v>1</v>
      </c>
      <c r="AR236" s="6">
        <f t="shared" si="63"/>
        <v>1</v>
      </c>
      <c r="AS236" s="7" t="str">
        <f t="shared" si="64"/>
        <v>NF</v>
      </c>
      <c r="AT236" s="7">
        <f t="shared" si="65"/>
        <v>140000</v>
      </c>
      <c r="AU236" s="7" t="str">
        <f t="shared" si="66"/>
        <v>NF</v>
      </c>
      <c r="AV236" s="7">
        <f t="shared" si="67"/>
        <v>70000</v>
      </c>
      <c r="AW236" s="7">
        <f t="shared" si="68"/>
        <v>70000</v>
      </c>
      <c r="AX236" s="8">
        <f t="shared" si="69"/>
        <v>0</v>
      </c>
      <c r="AY236" s="8">
        <f t="shared" si="70"/>
        <v>2</v>
      </c>
      <c r="AZ236" s="8">
        <f t="shared" si="71"/>
        <v>0</v>
      </c>
      <c r="BA236" s="8">
        <f t="shared" si="72"/>
        <v>1</v>
      </c>
    </row>
    <row r="237" spans="33:53" x14ac:dyDescent="0.2">
      <c r="AG237" t="s">
        <v>379</v>
      </c>
      <c r="AH237" t="s">
        <v>380</v>
      </c>
      <c r="AI237" t="s">
        <v>966</v>
      </c>
      <c r="AJ237">
        <v>12.72</v>
      </c>
      <c r="AK237" s="6">
        <f t="shared" si="56"/>
        <v>0</v>
      </c>
      <c r="AL237" s="6">
        <f t="shared" si="57"/>
        <v>0</v>
      </c>
      <c r="AM237" s="6">
        <f t="shared" si="58"/>
        <v>1</v>
      </c>
      <c r="AN237" s="6">
        <f t="shared" si="59"/>
        <v>2</v>
      </c>
      <c r="AO237" s="6">
        <f t="shared" si="60"/>
        <v>0</v>
      </c>
      <c r="AP237" s="6">
        <f t="shared" si="61"/>
        <v>0</v>
      </c>
      <c r="AQ237" s="6">
        <f t="shared" si="62"/>
        <v>1</v>
      </c>
      <c r="AR237" s="6">
        <f t="shared" si="63"/>
        <v>1</v>
      </c>
      <c r="AS237" s="7" t="str">
        <f t="shared" si="64"/>
        <v>NF</v>
      </c>
      <c r="AT237" s="7">
        <f t="shared" si="65"/>
        <v>180000</v>
      </c>
      <c r="AU237" s="7" t="str">
        <f t="shared" si="66"/>
        <v>NF</v>
      </c>
      <c r="AV237" s="7">
        <f t="shared" si="67"/>
        <v>120000</v>
      </c>
      <c r="AW237" s="7">
        <f t="shared" si="68"/>
        <v>120000</v>
      </c>
      <c r="AX237" s="8">
        <f t="shared" si="69"/>
        <v>0</v>
      </c>
      <c r="AY237" s="8">
        <f t="shared" si="70"/>
        <v>1.5</v>
      </c>
      <c r="AZ237" s="8">
        <f t="shared" si="71"/>
        <v>0</v>
      </c>
      <c r="BA237" s="8">
        <f t="shared" si="72"/>
        <v>1</v>
      </c>
    </row>
    <row r="238" spans="33:53" x14ac:dyDescent="0.2">
      <c r="AG238" t="s">
        <v>214</v>
      </c>
      <c r="AH238" t="s">
        <v>215</v>
      </c>
      <c r="AI238" t="s">
        <v>967</v>
      </c>
      <c r="AJ238">
        <v>19.77</v>
      </c>
      <c r="AK238" s="6">
        <f t="shared" si="56"/>
        <v>1</v>
      </c>
      <c r="AL238" s="6">
        <f t="shared" si="57"/>
        <v>1</v>
      </c>
      <c r="AM238" s="6">
        <f t="shared" si="58"/>
        <v>0</v>
      </c>
      <c r="AN238" s="6">
        <f t="shared" si="59"/>
        <v>0</v>
      </c>
      <c r="AO238" s="6">
        <f t="shared" si="60"/>
        <v>1</v>
      </c>
      <c r="AP238" s="6">
        <f t="shared" si="61"/>
        <v>2</v>
      </c>
      <c r="AQ238" s="6">
        <f t="shared" si="62"/>
        <v>0</v>
      </c>
      <c r="AR238" s="6">
        <f t="shared" si="63"/>
        <v>0</v>
      </c>
      <c r="AS238" s="7">
        <f t="shared" si="64"/>
        <v>22000</v>
      </c>
      <c r="AT238" s="7" t="str">
        <f t="shared" si="65"/>
        <v>NF</v>
      </c>
      <c r="AU238" s="7">
        <f t="shared" si="66"/>
        <v>93000</v>
      </c>
      <c r="AV238" s="7" t="str">
        <f t="shared" si="67"/>
        <v>NF</v>
      </c>
      <c r="AW238" s="7">
        <f t="shared" si="68"/>
        <v>22000</v>
      </c>
      <c r="AX238" s="8">
        <f t="shared" si="69"/>
        <v>1</v>
      </c>
      <c r="AY238" s="8">
        <f t="shared" si="70"/>
        <v>0</v>
      </c>
      <c r="AZ238" s="8">
        <f t="shared" si="71"/>
        <v>4.2272727272727275</v>
      </c>
      <c r="BA238" s="8">
        <f t="shared" si="72"/>
        <v>0</v>
      </c>
    </row>
    <row r="239" spans="33:53" x14ac:dyDescent="0.2">
      <c r="AG239" t="s">
        <v>389</v>
      </c>
      <c r="AH239" t="s">
        <v>390</v>
      </c>
      <c r="AI239" t="s">
        <v>968</v>
      </c>
      <c r="AJ239">
        <v>13</v>
      </c>
      <c r="AK239" s="6">
        <f t="shared" si="56"/>
        <v>0</v>
      </c>
      <c r="AL239" s="6">
        <f t="shared" si="57"/>
        <v>0</v>
      </c>
      <c r="AM239" s="6">
        <f t="shared" si="58"/>
        <v>1</v>
      </c>
      <c r="AN239" s="6">
        <f t="shared" si="59"/>
        <v>2</v>
      </c>
      <c r="AO239" s="6">
        <f t="shared" si="60"/>
        <v>0</v>
      </c>
      <c r="AP239" s="6">
        <f t="shared" si="61"/>
        <v>0</v>
      </c>
      <c r="AQ239" s="6">
        <f t="shared" si="62"/>
        <v>1</v>
      </c>
      <c r="AR239" s="6">
        <f t="shared" si="63"/>
        <v>1</v>
      </c>
      <c r="AS239" s="7" t="str">
        <f t="shared" si="64"/>
        <v>NF</v>
      </c>
      <c r="AT239" s="7">
        <f t="shared" si="65"/>
        <v>210000</v>
      </c>
      <c r="AU239" s="7" t="str">
        <f t="shared" si="66"/>
        <v>NF</v>
      </c>
      <c r="AV239" s="7">
        <f t="shared" si="67"/>
        <v>55000</v>
      </c>
      <c r="AW239" s="7">
        <f t="shared" si="68"/>
        <v>55000</v>
      </c>
      <c r="AX239" s="8">
        <f t="shared" si="69"/>
        <v>0</v>
      </c>
      <c r="AY239" s="8">
        <f t="shared" si="70"/>
        <v>3.8181818181818183</v>
      </c>
      <c r="AZ239" s="8">
        <f t="shared" si="71"/>
        <v>0</v>
      </c>
      <c r="BA239" s="8">
        <f t="shared" si="72"/>
        <v>1</v>
      </c>
    </row>
    <row r="240" spans="33:53" x14ac:dyDescent="0.2">
      <c r="AG240" t="s">
        <v>546</v>
      </c>
      <c r="AH240" t="s">
        <v>547</v>
      </c>
      <c r="AI240" t="s">
        <v>969</v>
      </c>
      <c r="AJ240">
        <v>24.89</v>
      </c>
      <c r="AK240" s="6">
        <f t="shared" si="56"/>
        <v>0</v>
      </c>
      <c r="AL240" s="6">
        <f t="shared" si="57"/>
        <v>0</v>
      </c>
      <c r="AM240" s="6">
        <f t="shared" si="58"/>
        <v>0</v>
      </c>
      <c r="AN240" s="6">
        <f t="shared" si="59"/>
        <v>0</v>
      </c>
      <c r="AO240" s="6">
        <f t="shared" si="60"/>
        <v>1</v>
      </c>
      <c r="AP240" s="6">
        <f t="shared" si="61"/>
        <v>3</v>
      </c>
      <c r="AQ240" s="6">
        <f t="shared" si="62"/>
        <v>0</v>
      </c>
      <c r="AR240" s="6">
        <f t="shared" si="63"/>
        <v>0</v>
      </c>
      <c r="AS240" s="7" t="str">
        <f t="shared" si="64"/>
        <v>NF</v>
      </c>
      <c r="AT240" s="7" t="str">
        <f t="shared" si="65"/>
        <v>NF</v>
      </c>
      <c r="AU240" s="7">
        <f t="shared" si="66"/>
        <v>84000</v>
      </c>
      <c r="AV240" s="7" t="str">
        <f t="shared" si="67"/>
        <v>NF</v>
      </c>
      <c r="AW240" s="7">
        <f t="shared" si="68"/>
        <v>84000</v>
      </c>
      <c r="AX240" s="8">
        <f t="shared" si="69"/>
        <v>0</v>
      </c>
      <c r="AY240" s="8">
        <f t="shared" si="70"/>
        <v>0</v>
      </c>
      <c r="AZ240" s="8">
        <f t="shared" si="71"/>
        <v>1</v>
      </c>
      <c r="BA240" s="8">
        <f t="shared" si="72"/>
        <v>0</v>
      </c>
    </row>
    <row r="241" spans="33:53" x14ac:dyDescent="0.2">
      <c r="AG241" t="s">
        <v>383</v>
      </c>
      <c r="AH241" t="s">
        <v>384</v>
      </c>
      <c r="AI241" t="s">
        <v>970</v>
      </c>
      <c r="AJ241">
        <v>12.55</v>
      </c>
      <c r="AK241" s="6">
        <f t="shared" si="56"/>
        <v>0</v>
      </c>
      <c r="AL241" s="6">
        <f t="shared" si="57"/>
        <v>0</v>
      </c>
      <c r="AM241" s="6">
        <f t="shared" si="58"/>
        <v>1</v>
      </c>
      <c r="AN241" s="6">
        <f t="shared" si="59"/>
        <v>2</v>
      </c>
      <c r="AO241" s="6">
        <f t="shared" si="60"/>
        <v>0</v>
      </c>
      <c r="AP241" s="6">
        <f t="shared" si="61"/>
        <v>0</v>
      </c>
      <c r="AQ241" s="6">
        <f t="shared" si="62"/>
        <v>1</v>
      </c>
      <c r="AR241" s="6">
        <f t="shared" si="63"/>
        <v>1</v>
      </c>
      <c r="AS241" s="7" t="str">
        <f t="shared" si="64"/>
        <v>NF</v>
      </c>
      <c r="AT241" s="7">
        <f t="shared" si="65"/>
        <v>720000</v>
      </c>
      <c r="AU241" s="7" t="str">
        <f t="shared" si="66"/>
        <v>NF</v>
      </c>
      <c r="AV241" s="7">
        <f t="shared" si="67"/>
        <v>680000</v>
      </c>
      <c r="AW241" s="7">
        <f t="shared" si="68"/>
        <v>680000</v>
      </c>
      <c r="AX241" s="8">
        <f t="shared" si="69"/>
        <v>0</v>
      </c>
      <c r="AY241" s="8">
        <f t="shared" si="70"/>
        <v>1.0588235294117647</v>
      </c>
      <c r="AZ241" s="8">
        <f t="shared" si="71"/>
        <v>0</v>
      </c>
      <c r="BA241" s="8">
        <f t="shared" si="72"/>
        <v>1</v>
      </c>
    </row>
    <row r="242" spans="33:53" x14ac:dyDescent="0.2">
      <c r="AG242" t="s">
        <v>548</v>
      </c>
      <c r="AH242" t="s">
        <v>549</v>
      </c>
      <c r="AI242" t="s">
        <v>971</v>
      </c>
      <c r="AJ242">
        <v>47.72</v>
      </c>
      <c r="AK242" s="6">
        <f t="shared" si="56"/>
        <v>0</v>
      </c>
      <c r="AL242" s="6">
        <f t="shared" si="57"/>
        <v>0</v>
      </c>
      <c r="AM242" s="6">
        <f t="shared" si="58"/>
        <v>0</v>
      </c>
      <c r="AN242" s="6">
        <f t="shared" si="59"/>
        <v>0</v>
      </c>
      <c r="AO242" s="6">
        <f t="shared" si="60"/>
        <v>1</v>
      </c>
      <c r="AP242" s="6">
        <f t="shared" si="61"/>
        <v>3</v>
      </c>
      <c r="AQ242" s="6">
        <f t="shared" si="62"/>
        <v>0</v>
      </c>
      <c r="AR242" s="6">
        <f t="shared" si="63"/>
        <v>0</v>
      </c>
      <c r="AS242" s="7" t="str">
        <f t="shared" si="64"/>
        <v>NF</v>
      </c>
      <c r="AT242" s="7" t="str">
        <f t="shared" si="65"/>
        <v>NF</v>
      </c>
      <c r="AU242" s="7">
        <f t="shared" si="66"/>
        <v>4400000</v>
      </c>
      <c r="AV242" s="7" t="str">
        <f t="shared" si="67"/>
        <v>NF</v>
      </c>
      <c r="AW242" s="7">
        <f t="shared" si="68"/>
        <v>4400000</v>
      </c>
      <c r="AX242" s="8">
        <f t="shared" si="69"/>
        <v>0</v>
      </c>
      <c r="AY242" s="8">
        <f t="shared" si="70"/>
        <v>0</v>
      </c>
      <c r="AZ242" s="8">
        <f t="shared" si="71"/>
        <v>1</v>
      </c>
      <c r="BA242" s="8">
        <f t="shared" si="72"/>
        <v>0</v>
      </c>
    </row>
    <row r="243" spans="33:53" x14ac:dyDescent="0.2">
      <c r="AG243" t="s">
        <v>450</v>
      </c>
      <c r="AH243" t="s">
        <v>451</v>
      </c>
      <c r="AI243" t="s">
        <v>972</v>
      </c>
      <c r="AJ243">
        <v>136.58000000000001</v>
      </c>
      <c r="AK243" s="6">
        <f t="shared" si="56"/>
        <v>0</v>
      </c>
      <c r="AL243" s="6">
        <f t="shared" si="57"/>
        <v>0</v>
      </c>
      <c r="AM243" s="6">
        <f t="shared" si="58"/>
        <v>1</v>
      </c>
      <c r="AN243" s="6">
        <f t="shared" si="59"/>
        <v>1</v>
      </c>
      <c r="AO243" s="6">
        <f t="shared" si="60"/>
        <v>0</v>
      </c>
      <c r="AP243" s="6">
        <f t="shared" si="61"/>
        <v>0</v>
      </c>
      <c r="AQ243" s="6">
        <f t="shared" si="62"/>
        <v>1</v>
      </c>
      <c r="AR243" s="6">
        <f t="shared" si="63"/>
        <v>2</v>
      </c>
      <c r="AS243" s="7" t="str">
        <f t="shared" si="64"/>
        <v>NF</v>
      </c>
      <c r="AT243" s="7">
        <f t="shared" si="65"/>
        <v>570000</v>
      </c>
      <c r="AU243" s="7" t="str">
        <f t="shared" si="66"/>
        <v>NF</v>
      </c>
      <c r="AV243" s="7">
        <f t="shared" si="67"/>
        <v>1700000</v>
      </c>
      <c r="AW243" s="7">
        <f t="shared" si="68"/>
        <v>570000</v>
      </c>
      <c r="AX243" s="8">
        <f t="shared" si="69"/>
        <v>0</v>
      </c>
      <c r="AY243" s="8">
        <f t="shared" si="70"/>
        <v>1</v>
      </c>
      <c r="AZ243" s="8">
        <f t="shared" si="71"/>
        <v>0</v>
      </c>
      <c r="BA243" s="8">
        <f t="shared" si="72"/>
        <v>2.9824561403508771</v>
      </c>
    </row>
    <row r="244" spans="33:53" x14ac:dyDescent="0.2">
      <c r="AG244" t="s">
        <v>550</v>
      </c>
      <c r="AH244" t="s">
        <v>179</v>
      </c>
      <c r="AI244" t="s">
        <v>973</v>
      </c>
      <c r="AJ244">
        <v>9.26</v>
      </c>
      <c r="AK244" s="6">
        <f t="shared" si="56"/>
        <v>0</v>
      </c>
      <c r="AL244" s="6">
        <f t="shared" si="57"/>
        <v>0</v>
      </c>
      <c r="AM244" s="6">
        <f t="shared" si="58"/>
        <v>0</v>
      </c>
      <c r="AN244" s="6">
        <f t="shared" si="59"/>
        <v>0</v>
      </c>
      <c r="AO244" s="6">
        <f t="shared" si="60"/>
        <v>1</v>
      </c>
      <c r="AP244" s="6">
        <f t="shared" si="61"/>
        <v>3</v>
      </c>
      <c r="AQ244" s="6">
        <f t="shared" si="62"/>
        <v>0</v>
      </c>
      <c r="AR244" s="6">
        <f t="shared" si="63"/>
        <v>0</v>
      </c>
      <c r="AS244" s="7" t="str">
        <f t="shared" si="64"/>
        <v>NF</v>
      </c>
      <c r="AT244" s="7" t="str">
        <f t="shared" si="65"/>
        <v>NF</v>
      </c>
      <c r="AU244" s="7">
        <f t="shared" si="66"/>
        <v>160000</v>
      </c>
      <c r="AV244" s="7" t="str">
        <f t="shared" si="67"/>
        <v>NF</v>
      </c>
      <c r="AW244" s="7">
        <f t="shared" si="68"/>
        <v>160000</v>
      </c>
      <c r="AX244" s="8">
        <f t="shared" si="69"/>
        <v>0</v>
      </c>
      <c r="AY244" s="8">
        <f t="shared" si="70"/>
        <v>0</v>
      </c>
      <c r="AZ244" s="8">
        <f t="shared" si="71"/>
        <v>1</v>
      </c>
      <c r="BA244" s="8">
        <f t="shared" si="72"/>
        <v>0</v>
      </c>
    </row>
    <row r="245" spans="33:53" x14ac:dyDescent="0.2">
      <c r="AG245" t="s">
        <v>465</v>
      </c>
      <c r="AH245" t="s">
        <v>466</v>
      </c>
      <c r="AI245" t="s">
        <v>974</v>
      </c>
      <c r="AJ245">
        <v>43.92</v>
      </c>
      <c r="AK245" s="6">
        <f t="shared" si="56"/>
        <v>0</v>
      </c>
      <c r="AL245" s="6">
        <f t="shared" si="57"/>
        <v>0</v>
      </c>
      <c r="AM245" s="6">
        <f t="shared" si="58"/>
        <v>1</v>
      </c>
      <c r="AN245" s="6">
        <f t="shared" si="59"/>
        <v>1</v>
      </c>
      <c r="AO245" s="6">
        <f t="shared" si="60"/>
        <v>0</v>
      </c>
      <c r="AP245" s="6">
        <f t="shared" si="61"/>
        <v>0</v>
      </c>
      <c r="AQ245" s="6">
        <f t="shared" si="62"/>
        <v>1</v>
      </c>
      <c r="AR245" s="6">
        <f t="shared" si="63"/>
        <v>2</v>
      </c>
      <c r="AS245" s="7" t="str">
        <f t="shared" si="64"/>
        <v>NF</v>
      </c>
      <c r="AT245" s="7">
        <f t="shared" si="65"/>
        <v>25000000</v>
      </c>
      <c r="AU245" s="7" t="str">
        <f t="shared" si="66"/>
        <v>NF</v>
      </c>
      <c r="AV245" s="7">
        <f t="shared" si="67"/>
        <v>46000000</v>
      </c>
      <c r="AW245" s="7">
        <f t="shared" si="68"/>
        <v>25000000</v>
      </c>
      <c r="AX245" s="8">
        <f t="shared" si="69"/>
        <v>0</v>
      </c>
      <c r="AY245" s="8">
        <f t="shared" si="70"/>
        <v>1</v>
      </c>
      <c r="AZ245" s="8">
        <f t="shared" si="71"/>
        <v>0</v>
      </c>
      <c r="BA245" s="8">
        <f t="shared" si="72"/>
        <v>1.84</v>
      </c>
    </row>
    <row r="246" spans="33:53" x14ac:dyDescent="0.2">
      <c r="AG246" t="s">
        <v>372</v>
      </c>
      <c r="AH246" t="s">
        <v>373</v>
      </c>
      <c r="AI246" t="s">
        <v>975</v>
      </c>
      <c r="AJ246">
        <v>124.59</v>
      </c>
      <c r="AK246" s="6">
        <f t="shared" si="56"/>
        <v>0</v>
      </c>
      <c r="AL246" s="6">
        <f t="shared" si="57"/>
        <v>0</v>
      </c>
      <c r="AM246" s="6">
        <f t="shared" si="58"/>
        <v>1</v>
      </c>
      <c r="AN246" s="6">
        <f t="shared" si="59"/>
        <v>3</v>
      </c>
      <c r="AO246" s="6">
        <f t="shared" si="60"/>
        <v>0</v>
      </c>
      <c r="AP246" s="6">
        <f t="shared" si="61"/>
        <v>0</v>
      </c>
      <c r="AQ246" s="6">
        <f t="shared" si="62"/>
        <v>0</v>
      </c>
      <c r="AR246" s="6">
        <f t="shared" si="63"/>
        <v>0</v>
      </c>
      <c r="AS246" s="7" t="str">
        <f t="shared" si="64"/>
        <v>NF</v>
      </c>
      <c r="AT246" s="7">
        <f t="shared" si="65"/>
        <v>1800000</v>
      </c>
      <c r="AU246" s="7" t="str">
        <f t="shared" si="66"/>
        <v>NF</v>
      </c>
      <c r="AV246" s="7" t="str">
        <f t="shared" si="67"/>
        <v>NF</v>
      </c>
      <c r="AW246" s="7">
        <f t="shared" si="68"/>
        <v>1800000</v>
      </c>
      <c r="AX246" s="8">
        <f t="shared" si="69"/>
        <v>0</v>
      </c>
      <c r="AY246" s="8">
        <f t="shared" si="70"/>
        <v>1</v>
      </c>
      <c r="AZ246" s="8">
        <f t="shared" si="71"/>
        <v>0</v>
      </c>
      <c r="BA246" s="8">
        <f t="shared" si="72"/>
        <v>0</v>
      </c>
    </row>
    <row r="247" spans="33:53" x14ac:dyDescent="0.2">
      <c r="AG247" t="s">
        <v>398</v>
      </c>
      <c r="AH247" t="s">
        <v>399</v>
      </c>
      <c r="AI247" t="s">
        <v>976</v>
      </c>
      <c r="AJ247">
        <v>12.95</v>
      </c>
      <c r="AK247" s="6">
        <f t="shared" si="56"/>
        <v>0</v>
      </c>
      <c r="AL247" s="6">
        <f t="shared" si="57"/>
        <v>0</v>
      </c>
      <c r="AM247" s="6">
        <f t="shared" si="58"/>
        <v>1</v>
      </c>
      <c r="AN247" s="6">
        <f t="shared" si="59"/>
        <v>1</v>
      </c>
      <c r="AO247" s="6">
        <f t="shared" si="60"/>
        <v>0</v>
      </c>
      <c r="AP247" s="6">
        <f t="shared" si="61"/>
        <v>0</v>
      </c>
      <c r="AQ247" s="6">
        <f t="shared" si="62"/>
        <v>1</v>
      </c>
      <c r="AR247" s="6">
        <f t="shared" si="63"/>
        <v>1</v>
      </c>
      <c r="AS247" s="7" t="str">
        <f t="shared" si="64"/>
        <v>NF</v>
      </c>
      <c r="AT247" s="7">
        <f t="shared" si="65"/>
        <v>38000</v>
      </c>
      <c r="AU247" s="7" t="str">
        <f t="shared" si="66"/>
        <v>NF</v>
      </c>
      <c r="AV247" s="7">
        <f t="shared" si="67"/>
        <v>23000</v>
      </c>
      <c r="AW247" s="7">
        <f t="shared" si="68"/>
        <v>23000</v>
      </c>
      <c r="AX247" s="8">
        <f t="shared" si="69"/>
        <v>0</v>
      </c>
      <c r="AY247" s="8">
        <f t="shared" si="70"/>
        <v>1.6521739130434783</v>
      </c>
      <c r="AZ247" s="8">
        <f t="shared" si="71"/>
        <v>0</v>
      </c>
      <c r="BA247" s="8">
        <f t="shared" si="72"/>
        <v>1</v>
      </c>
    </row>
    <row r="248" spans="33:53" x14ac:dyDescent="0.2">
      <c r="AG248" t="s">
        <v>409</v>
      </c>
      <c r="AI248" t="s">
        <v>977</v>
      </c>
      <c r="AJ248">
        <v>11.8</v>
      </c>
      <c r="AK248" s="6">
        <f t="shared" si="56"/>
        <v>0</v>
      </c>
      <c r="AL248" s="6">
        <f t="shared" si="57"/>
        <v>0</v>
      </c>
      <c r="AM248" s="6">
        <f t="shared" si="58"/>
        <v>1</v>
      </c>
      <c r="AN248" s="6">
        <f t="shared" si="59"/>
        <v>1</v>
      </c>
      <c r="AO248" s="6">
        <f t="shared" si="60"/>
        <v>0</v>
      </c>
      <c r="AP248" s="6">
        <f t="shared" si="61"/>
        <v>0</v>
      </c>
      <c r="AQ248" s="6">
        <f t="shared" si="62"/>
        <v>1</v>
      </c>
      <c r="AR248" s="6">
        <f t="shared" si="63"/>
        <v>1</v>
      </c>
      <c r="AS248" s="7" t="str">
        <f t="shared" si="64"/>
        <v>NF</v>
      </c>
      <c r="AT248" s="7">
        <f t="shared" si="65"/>
        <v>210000</v>
      </c>
      <c r="AU248" s="7" t="str">
        <f t="shared" si="66"/>
        <v>NF</v>
      </c>
      <c r="AV248" s="7">
        <f t="shared" si="67"/>
        <v>240000</v>
      </c>
      <c r="AW248" s="7">
        <f t="shared" si="68"/>
        <v>210000</v>
      </c>
      <c r="AX248" s="8">
        <f t="shared" si="69"/>
        <v>0</v>
      </c>
      <c r="AY248" s="8">
        <f t="shared" si="70"/>
        <v>1</v>
      </c>
      <c r="AZ248" s="8">
        <f t="shared" si="71"/>
        <v>0</v>
      </c>
      <c r="BA248" s="8">
        <f t="shared" si="72"/>
        <v>1.1428571428571428</v>
      </c>
    </row>
    <row r="249" spans="33:53" x14ac:dyDescent="0.2">
      <c r="AG249" t="s">
        <v>681</v>
      </c>
      <c r="AH249" t="s">
        <v>682</v>
      </c>
      <c r="AI249" t="s">
        <v>978</v>
      </c>
      <c r="AJ249">
        <v>12.68</v>
      </c>
      <c r="AK249" s="6">
        <f t="shared" si="56"/>
        <v>0</v>
      </c>
      <c r="AL249" s="6">
        <f t="shared" si="57"/>
        <v>0</v>
      </c>
      <c r="AM249" s="6">
        <f t="shared" si="58"/>
        <v>0</v>
      </c>
      <c r="AN249" s="6">
        <f t="shared" si="59"/>
        <v>0</v>
      </c>
      <c r="AO249" s="6">
        <f t="shared" si="60"/>
        <v>0</v>
      </c>
      <c r="AP249" s="6">
        <f t="shared" si="61"/>
        <v>0</v>
      </c>
      <c r="AQ249" s="6">
        <f t="shared" si="62"/>
        <v>1</v>
      </c>
      <c r="AR249" s="6">
        <f t="shared" si="63"/>
        <v>2</v>
      </c>
      <c r="AS249" s="7" t="str">
        <f t="shared" si="64"/>
        <v>NF</v>
      </c>
      <c r="AT249" s="7" t="str">
        <f t="shared" si="65"/>
        <v>NF</v>
      </c>
      <c r="AU249" s="7" t="str">
        <f t="shared" si="66"/>
        <v>NF</v>
      </c>
      <c r="AV249" s="7">
        <f t="shared" si="67"/>
        <v>740000</v>
      </c>
      <c r="AW249" s="7">
        <f t="shared" si="68"/>
        <v>740000</v>
      </c>
      <c r="AX249" s="8">
        <f t="shared" si="69"/>
        <v>0</v>
      </c>
      <c r="AY249" s="8">
        <f t="shared" si="70"/>
        <v>0</v>
      </c>
      <c r="AZ249" s="8">
        <f t="shared" si="71"/>
        <v>0</v>
      </c>
      <c r="BA249" s="8">
        <f t="shared" si="72"/>
        <v>1</v>
      </c>
    </row>
    <row r="250" spans="33:53" x14ac:dyDescent="0.2">
      <c r="AG250" t="s">
        <v>407</v>
      </c>
      <c r="AH250" t="s">
        <v>408</v>
      </c>
      <c r="AI250" t="s">
        <v>979</v>
      </c>
      <c r="AJ250">
        <v>12.99</v>
      </c>
      <c r="AK250" s="6">
        <f t="shared" si="56"/>
        <v>0</v>
      </c>
      <c r="AL250" s="6">
        <f t="shared" si="57"/>
        <v>0</v>
      </c>
      <c r="AM250" s="6">
        <f t="shared" si="58"/>
        <v>1</v>
      </c>
      <c r="AN250" s="6">
        <f t="shared" si="59"/>
        <v>1</v>
      </c>
      <c r="AO250" s="6">
        <f t="shared" si="60"/>
        <v>0</v>
      </c>
      <c r="AP250" s="6">
        <f t="shared" si="61"/>
        <v>0</v>
      </c>
      <c r="AQ250" s="6">
        <f t="shared" si="62"/>
        <v>1</v>
      </c>
      <c r="AR250" s="6">
        <f t="shared" si="63"/>
        <v>1</v>
      </c>
      <c r="AS250" s="7" t="str">
        <f t="shared" si="64"/>
        <v>NF</v>
      </c>
      <c r="AT250" s="7">
        <f t="shared" si="65"/>
        <v>460000</v>
      </c>
      <c r="AU250" s="7" t="str">
        <f t="shared" si="66"/>
        <v>NF</v>
      </c>
      <c r="AV250" s="7">
        <f t="shared" si="67"/>
        <v>310000</v>
      </c>
      <c r="AW250" s="7">
        <f t="shared" si="68"/>
        <v>310000</v>
      </c>
      <c r="AX250" s="8">
        <f t="shared" si="69"/>
        <v>0</v>
      </c>
      <c r="AY250" s="8">
        <f t="shared" si="70"/>
        <v>1.4838709677419355</v>
      </c>
      <c r="AZ250" s="8">
        <f t="shared" si="71"/>
        <v>0</v>
      </c>
      <c r="BA250" s="8">
        <f t="shared" si="72"/>
        <v>1</v>
      </c>
    </row>
    <row r="251" spans="33:53" x14ac:dyDescent="0.2">
      <c r="AG251" t="s">
        <v>404</v>
      </c>
      <c r="AH251" t="s">
        <v>405</v>
      </c>
      <c r="AI251" t="s">
        <v>980</v>
      </c>
      <c r="AJ251">
        <v>12.98</v>
      </c>
      <c r="AK251" s="6">
        <f t="shared" si="56"/>
        <v>0</v>
      </c>
      <c r="AL251" s="6">
        <f t="shared" si="57"/>
        <v>0</v>
      </c>
      <c r="AM251" s="6">
        <f t="shared" si="58"/>
        <v>1</v>
      </c>
      <c r="AN251" s="6">
        <f t="shared" si="59"/>
        <v>1</v>
      </c>
      <c r="AO251" s="6">
        <f t="shared" si="60"/>
        <v>0</v>
      </c>
      <c r="AP251" s="6">
        <f t="shared" si="61"/>
        <v>0</v>
      </c>
      <c r="AQ251" s="6">
        <f t="shared" si="62"/>
        <v>1</v>
      </c>
      <c r="AR251" s="6">
        <f t="shared" si="63"/>
        <v>1</v>
      </c>
      <c r="AS251" s="7" t="str">
        <f t="shared" si="64"/>
        <v>NF</v>
      </c>
      <c r="AT251" s="7">
        <f t="shared" si="65"/>
        <v>61000</v>
      </c>
      <c r="AU251" s="7" t="str">
        <f t="shared" si="66"/>
        <v>NF</v>
      </c>
      <c r="AV251" s="7">
        <f t="shared" si="67"/>
        <v>17000</v>
      </c>
      <c r="AW251" s="7">
        <f t="shared" si="68"/>
        <v>17000</v>
      </c>
      <c r="AX251" s="8">
        <f t="shared" si="69"/>
        <v>0</v>
      </c>
      <c r="AY251" s="8">
        <f t="shared" si="70"/>
        <v>3.5882352941176472</v>
      </c>
      <c r="AZ251" s="8">
        <f t="shared" si="71"/>
        <v>0</v>
      </c>
      <c r="BA251" s="8">
        <f t="shared" si="72"/>
        <v>1</v>
      </c>
    </row>
    <row r="252" spans="33:53" x14ac:dyDescent="0.2">
      <c r="AG252" t="s">
        <v>551</v>
      </c>
      <c r="AH252" t="s">
        <v>552</v>
      </c>
      <c r="AI252" t="s">
        <v>981</v>
      </c>
      <c r="AJ252">
        <v>32.92</v>
      </c>
      <c r="AK252" s="6">
        <f t="shared" si="56"/>
        <v>0</v>
      </c>
      <c r="AL252" s="6">
        <f t="shared" si="57"/>
        <v>0</v>
      </c>
      <c r="AM252" s="6">
        <f t="shared" si="58"/>
        <v>0</v>
      </c>
      <c r="AN252" s="6">
        <f t="shared" si="59"/>
        <v>0</v>
      </c>
      <c r="AO252" s="6">
        <f t="shared" si="60"/>
        <v>1</v>
      </c>
      <c r="AP252" s="6">
        <f t="shared" si="61"/>
        <v>2</v>
      </c>
      <c r="AQ252" s="6">
        <f t="shared" si="62"/>
        <v>0</v>
      </c>
      <c r="AR252" s="6">
        <f t="shared" si="63"/>
        <v>0</v>
      </c>
      <c r="AS252" s="7" t="str">
        <f t="shared" si="64"/>
        <v>NF</v>
      </c>
      <c r="AT252" s="7" t="str">
        <f t="shared" si="65"/>
        <v>NF</v>
      </c>
      <c r="AU252" s="7">
        <f t="shared" si="66"/>
        <v>46000</v>
      </c>
      <c r="AV252" s="7" t="str">
        <f t="shared" si="67"/>
        <v>NF</v>
      </c>
      <c r="AW252" s="7">
        <f t="shared" si="68"/>
        <v>46000</v>
      </c>
      <c r="AX252" s="8">
        <f t="shared" si="69"/>
        <v>0</v>
      </c>
      <c r="AY252" s="8">
        <f t="shared" si="70"/>
        <v>0</v>
      </c>
      <c r="AZ252" s="8">
        <f t="shared" si="71"/>
        <v>1</v>
      </c>
      <c r="BA252" s="8">
        <f t="shared" si="72"/>
        <v>0</v>
      </c>
    </row>
    <row r="253" spans="33:53" x14ac:dyDescent="0.2">
      <c r="AG253" t="s">
        <v>553</v>
      </c>
      <c r="AH253" t="s">
        <v>554</v>
      </c>
      <c r="AI253" t="s">
        <v>982</v>
      </c>
      <c r="AJ253">
        <v>20.239999999999998</v>
      </c>
      <c r="AK253" s="6">
        <f t="shared" si="56"/>
        <v>0</v>
      </c>
      <c r="AL253" s="6">
        <f t="shared" si="57"/>
        <v>0</v>
      </c>
      <c r="AM253" s="6">
        <f t="shared" si="58"/>
        <v>0</v>
      </c>
      <c r="AN253" s="6">
        <f t="shared" si="59"/>
        <v>0</v>
      </c>
      <c r="AO253" s="6">
        <f t="shared" si="60"/>
        <v>1</v>
      </c>
      <c r="AP253" s="6">
        <f t="shared" si="61"/>
        <v>2</v>
      </c>
      <c r="AQ253" s="6">
        <f t="shared" si="62"/>
        <v>0</v>
      </c>
      <c r="AR253" s="6">
        <f t="shared" si="63"/>
        <v>0</v>
      </c>
      <c r="AS253" s="7" t="str">
        <f t="shared" si="64"/>
        <v>NF</v>
      </c>
      <c r="AT253" s="7" t="str">
        <f t="shared" si="65"/>
        <v>NF</v>
      </c>
      <c r="AU253" s="7">
        <f t="shared" si="66"/>
        <v>45000</v>
      </c>
      <c r="AV253" s="7" t="str">
        <f t="shared" si="67"/>
        <v>NF</v>
      </c>
      <c r="AW253" s="7">
        <f t="shared" si="68"/>
        <v>45000</v>
      </c>
      <c r="AX253" s="8">
        <f t="shared" si="69"/>
        <v>0</v>
      </c>
      <c r="AY253" s="8">
        <f t="shared" si="70"/>
        <v>0</v>
      </c>
      <c r="AZ253" s="8">
        <f t="shared" si="71"/>
        <v>1</v>
      </c>
      <c r="BA253" s="8">
        <f t="shared" si="72"/>
        <v>0</v>
      </c>
    </row>
    <row r="254" spans="33:53" x14ac:dyDescent="0.2">
      <c r="AG254" t="s">
        <v>143</v>
      </c>
      <c r="AH254" t="s">
        <v>144</v>
      </c>
      <c r="AI254" t="s">
        <v>983</v>
      </c>
      <c r="AJ254">
        <v>72.540000000000006</v>
      </c>
      <c r="AK254" s="6">
        <f t="shared" si="56"/>
        <v>1</v>
      </c>
      <c r="AL254" s="6">
        <f t="shared" si="57"/>
        <v>2</v>
      </c>
      <c r="AM254" s="6">
        <f t="shared" si="58"/>
        <v>0</v>
      </c>
      <c r="AN254" s="6">
        <f t="shared" si="59"/>
        <v>0</v>
      </c>
      <c r="AO254" s="6">
        <f t="shared" si="60"/>
        <v>0</v>
      </c>
      <c r="AP254" s="6">
        <f t="shared" si="61"/>
        <v>0</v>
      </c>
      <c r="AQ254" s="6">
        <f t="shared" si="62"/>
        <v>0</v>
      </c>
      <c r="AR254" s="6">
        <f t="shared" si="63"/>
        <v>0</v>
      </c>
      <c r="AS254" s="7">
        <f t="shared" si="64"/>
        <v>25000</v>
      </c>
      <c r="AT254" s="7" t="str">
        <f t="shared" si="65"/>
        <v>NF</v>
      </c>
      <c r="AU254" s="7" t="str">
        <f t="shared" si="66"/>
        <v>NF</v>
      </c>
      <c r="AV254" s="7" t="str">
        <f t="shared" si="67"/>
        <v>NF</v>
      </c>
      <c r="AW254" s="7">
        <f t="shared" si="68"/>
        <v>25000</v>
      </c>
      <c r="AX254" s="8">
        <f t="shared" si="69"/>
        <v>1</v>
      </c>
      <c r="AY254" s="8">
        <f t="shared" si="70"/>
        <v>0</v>
      </c>
      <c r="AZ254" s="8">
        <f t="shared" si="71"/>
        <v>0</v>
      </c>
      <c r="BA254" s="8">
        <f t="shared" si="72"/>
        <v>0</v>
      </c>
    </row>
    <row r="255" spans="33:53" x14ac:dyDescent="0.2">
      <c r="AG255" t="s">
        <v>414</v>
      </c>
      <c r="AH255" t="s">
        <v>415</v>
      </c>
      <c r="AI255" t="s">
        <v>984</v>
      </c>
      <c r="AJ255">
        <v>13.1</v>
      </c>
      <c r="AK255" s="6">
        <f t="shared" si="56"/>
        <v>0</v>
      </c>
      <c r="AL255" s="6">
        <f t="shared" si="57"/>
        <v>0</v>
      </c>
      <c r="AM255" s="6">
        <f t="shared" si="58"/>
        <v>1</v>
      </c>
      <c r="AN255" s="6">
        <f t="shared" si="59"/>
        <v>1</v>
      </c>
      <c r="AO255" s="6">
        <f t="shared" si="60"/>
        <v>0</v>
      </c>
      <c r="AP255" s="6">
        <f t="shared" si="61"/>
        <v>0</v>
      </c>
      <c r="AQ255" s="6">
        <f t="shared" si="62"/>
        <v>1</v>
      </c>
      <c r="AR255" s="6">
        <f t="shared" si="63"/>
        <v>1</v>
      </c>
      <c r="AS255" s="7" t="str">
        <f t="shared" si="64"/>
        <v>NF</v>
      </c>
      <c r="AT255" s="7">
        <f t="shared" si="65"/>
        <v>360000</v>
      </c>
      <c r="AU255" s="7" t="str">
        <f t="shared" si="66"/>
        <v>NF</v>
      </c>
      <c r="AV255" s="7">
        <f t="shared" si="67"/>
        <v>250000</v>
      </c>
      <c r="AW255" s="7">
        <f t="shared" si="68"/>
        <v>250000</v>
      </c>
      <c r="AX255" s="8">
        <f t="shared" si="69"/>
        <v>0</v>
      </c>
      <c r="AY255" s="8">
        <f t="shared" si="70"/>
        <v>1.44</v>
      </c>
      <c r="AZ255" s="8">
        <f t="shared" si="71"/>
        <v>0</v>
      </c>
      <c r="BA255" s="8">
        <f t="shared" si="72"/>
        <v>1</v>
      </c>
    </row>
    <row r="256" spans="33:53" x14ac:dyDescent="0.2">
      <c r="AG256" t="s">
        <v>432</v>
      </c>
      <c r="AH256" t="s">
        <v>433</v>
      </c>
      <c r="AI256" t="s">
        <v>985</v>
      </c>
      <c r="AJ256">
        <v>10.29</v>
      </c>
      <c r="AK256" s="6">
        <f t="shared" si="56"/>
        <v>0</v>
      </c>
      <c r="AL256" s="6">
        <f t="shared" si="57"/>
        <v>0</v>
      </c>
      <c r="AM256" s="6">
        <f t="shared" si="58"/>
        <v>1</v>
      </c>
      <c r="AN256" s="6">
        <f t="shared" si="59"/>
        <v>1</v>
      </c>
      <c r="AO256" s="6">
        <f t="shared" si="60"/>
        <v>0</v>
      </c>
      <c r="AP256" s="6">
        <f t="shared" si="61"/>
        <v>0</v>
      </c>
      <c r="AQ256" s="6">
        <f t="shared" si="62"/>
        <v>1</v>
      </c>
      <c r="AR256" s="6">
        <f t="shared" si="63"/>
        <v>1</v>
      </c>
      <c r="AS256" s="7" t="str">
        <f t="shared" si="64"/>
        <v>NF</v>
      </c>
      <c r="AT256" s="7">
        <f t="shared" si="65"/>
        <v>210000</v>
      </c>
      <c r="AU256" s="7" t="str">
        <f t="shared" si="66"/>
        <v>NF</v>
      </c>
      <c r="AV256" s="7">
        <f t="shared" si="67"/>
        <v>230000</v>
      </c>
      <c r="AW256" s="7">
        <f t="shared" si="68"/>
        <v>210000</v>
      </c>
      <c r="AX256" s="8">
        <f t="shared" si="69"/>
        <v>0</v>
      </c>
      <c r="AY256" s="8">
        <f t="shared" si="70"/>
        <v>1</v>
      </c>
      <c r="AZ256" s="8">
        <f t="shared" si="71"/>
        <v>0</v>
      </c>
      <c r="BA256" s="8">
        <f t="shared" si="72"/>
        <v>1.0952380952380953</v>
      </c>
    </row>
    <row r="257" spans="33:53" x14ac:dyDescent="0.2">
      <c r="AG257" t="s">
        <v>416</v>
      </c>
      <c r="AI257" t="s">
        <v>986</v>
      </c>
      <c r="AJ257">
        <v>10.65</v>
      </c>
      <c r="AK257" s="6">
        <f t="shared" si="56"/>
        <v>0</v>
      </c>
      <c r="AL257" s="6">
        <f t="shared" si="57"/>
        <v>0</v>
      </c>
      <c r="AM257" s="6">
        <f t="shared" si="58"/>
        <v>1</v>
      </c>
      <c r="AN257" s="6">
        <f t="shared" si="59"/>
        <v>1</v>
      </c>
      <c r="AO257" s="6">
        <f t="shared" si="60"/>
        <v>0</v>
      </c>
      <c r="AP257" s="6">
        <f t="shared" si="61"/>
        <v>0</v>
      </c>
      <c r="AQ257" s="6">
        <f t="shared" si="62"/>
        <v>1</v>
      </c>
      <c r="AR257" s="6">
        <f t="shared" si="63"/>
        <v>1</v>
      </c>
      <c r="AS257" s="7" t="str">
        <f t="shared" si="64"/>
        <v>NF</v>
      </c>
      <c r="AT257" s="7">
        <f t="shared" si="65"/>
        <v>250000</v>
      </c>
      <c r="AU257" s="7" t="str">
        <f t="shared" si="66"/>
        <v>NF</v>
      </c>
      <c r="AV257" s="7">
        <f t="shared" si="67"/>
        <v>260000</v>
      </c>
      <c r="AW257" s="7">
        <f t="shared" si="68"/>
        <v>250000</v>
      </c>
      <c r="AX257" s="8">
        <f t="shared" si="69"/>
        <v>0</v>
      </c>
      <c r="AY257" s="8">
        <f t="shared" si="70"/>
        <v>1</v>
      </c>
      <c r="AZ257" s="8">
        <f t="shared" si="71"/>
        <v>0</v>
      </c>
      <c r="BA257" s="8">
        <f t="shared" si="72"/>
        <v>1.04</v>
      </c>
    </row>
    <row r="258" spans="33:53" x14ac:dyDescent="0.2">
      <c r="AG258" t="s">
        <v>683</v>
      </c>
      <c r="AI258" t="s">
        <v>987</v>
      </c>
      <c r="AJ258">
        <v>12.55</v>
      </c>
      <c r="AK258" s="6">
        <f t="shared" si="56"/>
        <v>0</v>
      </c>
      <c r="AL258" s="6">
        <f t="shared" si="57"/>
        <v>0</v>
      </c>
      <c r="AM258" s="6">
        <f t="shared" si="58"/>
        <v>0</v>
      </c>
      <c r="AN258" s="6">
        <f t="shared" si="59"/>
        <v>0</v>
      </c>
      <c r="AO258" s="6">
        <f t="shared" si="60"/>
        <v>0</v>
      </c>
      <c r="AP258" s="6">
        <f t="shared" si="61"/>
        <v>0</v>
      </c>
      <c r="AQ258" s="6">
        <f t="shared" si="62"/>
        <v>1</v>
      </c>
      <c r="AR258" s="6">
        <f t="shared" si="63"/>
        <v>2</v>
      </c>
      <c r="AS258" s="7" t="str">
        <f t="shared" si="64"/>
        <v>NF</v>
      </c>
      <c r="AT258" s="7" t="str">
        <f t="shared" si="65"/>
        <v>NF</v>
      </c>
      <c r="AU258" s="7" t="str">
        <f t="shared" si="66"/>
        <v>NF</v>
      </c>
      <c r="AV258" s="7">
        <f t="shared" si="67"/>
        <v>120000</v>
      </c>
      <c r="AW258" s="7">
        <f t="shared" si="68"/>
        <v>120000</v>
      </c>
      <c r="AX258" s="8">
        <f t="shared" si="69"/>
        <v>0</v>
      </c>
      <c r="AY258" s="8">
        <f t="shared" si="70"/>
        <v>0</v>
      </c>
      <c r="AZ258" s="8">
        <f t="shared" si="71"/>
        <v>0</v>
      </c>
      <c r="BA258" s="8">
        <f t="shared" si="72"/>
        <v>1</v>
      </c>
    </row>
    <row r="259" spans="33:53" x14ac:dyDescent="0.2">
      <c r="AG259" t="s">
        <v>183</v>
      </c>
      <c r="AH259" t="s">
        <v>184</v>
      </c>
      <c r="AI259" t="s">
        <v>988</v>
      </c>
      <c r="AJ259">
        <v>69.59</v>
      </c>
      <c r="AK259" s="6">
        <f t="shared" si="56"/>
        <v>1</v>
      </c>
      <c r="AL259" s="6">
        <f t="shared" si="57"/>
        <v>1</v>
      </c>
      <c r="AM259" s="6">
        <f t="shared" si="58"/>
        <v>1</v>
      </c>
      <c r="AN259" s="6">
        <f t="shared" si="59"/>
        <v>1</v>
      </c>
      <c r="AO259" s="6">
        <f t="shared" si="60"/>
        <v>0</v>
      </c>
      <c r="AP259" s="6">
        <f t="shared" si="61"/>
        <v>0</v>
      </c>
      <c r="AQ259" s="6">
        <f t="shared" si="62"/>
        <v>0</v>
      </c>
      <c r="AR259" s="6">
        <f t="shared" si="63"/>
        <v>0</v>
      </c>
      <c r="AS259" s="7">
        <f t="shared" si="64"/>
        <v>10000</v>
      </c>
      <c r="AT259" s="7">
        <f t="shared" si="65"/>
        <v>15000</v>
      </c>
      <c r="AU259" s="7" t="str">
        <f t="shared" si="66"/>
        <v>NF</v>
      </c>
      <c r="AV259" s="7" t="str">
        <f t="shared" si="67"/>
        <v>NF</v>
      </c>
      <c r="AW259" s="7">
        <f t="shared" si="68"/>
        <v>10000</v>
      </c>
      <c r="AX259" s="8">
        <f t="shared" si="69"/>
        <v>1</v>
      </c>
      <c r="AY259" s="8">
        <f t="shared" si="70"/>
        <v>1.5</v>
      </c>
      <c r="AZ259" s="8">
        <f t="shared" si="71"/>
        <v>0</v>
      </c>
      <c r="BA259" s="8">
        <f t="shared" si="72"/>
        <v>0</v>
      </c>
    </row>
    <row r="260" spans="33:53" x14ac:dyDescent="0.2">
      <c r="AG260" t="s">
        <v>555</v>
      </c>
      <c r="AH260" t="s">
        <v>556</v>
      </c>
      <c r="AI260" t="s">
        <v>989</v>
      </c>
      <c r="AJ260">
        <v>32.33</v>
      </c>
      <c r="AK260" s="6">
        <f t="shared" ref="AK260:AK323" si="73">IFERROR(VLOOKUP(AG260,B:F,3, FALSE),0)</f>
        <v>0</v>
      </c>
      <c r="AL260" s="6">
        <f t="shared" ref="AL260:AL323" si="74">IFERROR(VLOOKUP(AG260,B:F,4, FALSE),0)</f>
        <v>0</v>
      </c>
      <c r="AM260" s="6">
        <f t="shared" ref="AM260:AM323" si="75">IFERROR(VLOOKUP(AG260,J:N,3, FALSE),0)</f>
        <v>0</v>
      </c>
      <c r="AN260" s="6">
        <f t="shared" ref="AN260:AN323" si="76">IFERROR(VLOOKUP(AG260,J:N,4, FALSE),0)</f>
        <v>0</v>
      </c>
      <c r="AO260" s="6">
        <f t="shared" ref="AO260:AO323" si="77">IFERROR(VLOOKUP(AG260,R:V,3, FALSE),0)</f>
        <v>1</v>
      </c>
      <c r="AP260" s="6">
        <f t="shared" ref="AP260:AP323" si="78">IFERROR(VLOOKUP(AG260,R:V,4, FALSE),0)</f>
        <v>2</v>
      </c>
      <c r="AQ260" s="6">
        <f t="shared" ref="AQ260:AQ323" si="79">IFERROR(VLOOKUP(AG260,Z:AD,3, FALSE),0)</f>
        <v>0</v>
      </c>
      <c r="AR260" s="6">
        <f t="shared" ref="AR260:AR323" si="80">IFERROR(VLOOKUP(AG260,Z:AD,4, FALSE),0)</f>
        <v>0</v>
      </c>
      <c r="AS260" s="7" t="str">
        <f t="shared" ref="AS260:AS323" si="81">IFERROR(VLOOKUP(AG260,B:F,5, FALSE),"NF")</f>
        <v>NF</v>
      </c>
      <c r="AT260" s="7" t="str">
        <f t="shared" ref="AT260:AT323" si="82">IFERROR(VLOOKUP(AG260,J:N,5, FALSE),"NF")</f>
        <v>NF</v>
      </c>
      <c r="AU260" s="7">
        <f t="shared" ref="AU260:AU323" si="83">IFERROR(VLOOKUP(AG260,R:V,5, FALSE),"NF")</f>
        <v>57000</v>
      </c>
      <c r="AV260" s="7" t="str">
        <f t="shared" ref="AV260:AV323" si="84">IFERROR(VLOOKUP(AG260,Z:AD,5, FALSE),"NF")</f>
        <v>NF</v>
      </c>
      <c r="AW260" s="7">
        <f t="shared" si="68"/>
        <v>57000</v>
      </c>
      <c r="AX260" s="8">
        <f t="shared" si="69"/>
        <v>0</v>
      </c>
      <c r="AY260" s="8">
        <f t="shared" si="70"/>
        <v>0</v>
      </c>
      <c r="AZ260" s="8">
        <f t="shared" si="71"/>
        <v>1</v>
      </c>
      <c r="BA260" s="8">
        <f t="shared" si="72"/>
        <v>0</v>
      </c>
    </row>
    <row r="261" spans="33:53" x14ac:dyDescent="0.2">
      <c r="AG261" t="s">
        <v>557</v>
      </c>
      <c r="AH261" t="s">
        <v>558</v>
      </c>
      <c r="AI261" t="s">
        <v>990</v>
      </c>
      <c r="AJ261">
        <v>49.36</v>
      </c>
      <c r="AK261" s="6">
        <f t="shared" si="73"/>
        <v>0</v>
      </c>
      <c r="AL261" s="6">
        <f t="shared" si="74"/>
        <v>0</v>
      </c>
      <c r="AM261" s="6">
        <f t="shared" si="75"/>
        <v>0</v>
      </c>
      <c r="AN261" s="6">
        <f t="shared" si="76"/>
        <v>0</v>
      </c>
      <c r="AO261" s="6">
        <f t="shared" si="77"/>
        <v>1</v>
      </c>
      <c r="AP261" s="6">
        <f t="shared" si="78"/>
        <v>2</v>
      </c>
      <c r="AQ261" s="6">
        <f t="shared" si="79"/>
        <v>0</v>
      </c>
      <c r="AR261" s="6">
        <f t="shared" si="80"/>
        <v>0</v>
      </c>
      <c r="AS261" s="7" t="str">
        <f t="shared" si="81"/>
        <v>NF</v>
      </c>
      <c r="AT261" s="7" t="str">
        <f t="shared" si="82"/>
        <v>NF</v>
      </c>
      <c r="AU261" s="7">
        <f t="shared" si="83"/>
        <v>93000</v>
      </c>
      <c r="AV261" s="7" t="str">
        <f t="shared" si="84"/>
        <v>NF</v>
      </c>
      <c r="AW261" s="7">
        <f t="shared" ref="AW261:AW324" si="85">MIN(AS261:AV261)</f>
        <v>93000</v>
      </c>
      <c r="AX261" s="8">
        <f t="shared" ref="AX261:AX324" si="86">IFERROR(AS261/AW261,0)</f>
        <v>0</v>
      </c>
      <c r="AY261" s="8">
        <f t="shared" ref="AY261:AY324" si="87">IFERROR(AT261/AW261,0)</f>
        <v>0</v>
      </c>
      <c r="AZ261" s="8">
        <f t="shared" ref="AZ261:AZ324" si="88">IFERROR(AU261/AW261,0)</f>
        <v>1</v>
      </c>
      <c r="BA261" s="8">
        <f t="shared" ref="BA261:BA324" si="89">IFERROR(AV261/AW261,0)</f>
        <v>0</v>
      </c>
    </row>
    <row r="262" spans="33:53" x14ac:dyDescent="0.2">
      <c r="AG262" t="s">
        <v>559</v>
      </c>
      <c r="AH262" t="s">
        <v>560</v>
      </c>
      <c r="AI262" t="s">
        <v>991</v>
      </c>
      <c r="AJ262">
        <v>62.73</v>
      </c>
      <c r="AK262" s="6">
        <f t="shared" si="73"/>
        <v>0</v>
      </c>
      <c r="AL262" s="6">
        <f t="shared" si="74"/>
        <v>0</v>
      </c>
      <c r="AM262" s="6">
        <f t="shared" si="75"/>
        <v>0</v>
      </c>
      <c r="AN262" s="6">
        <f t="shared" si="76"/>
        <v>0</v>
      </c>
      <c r="AO262" s="6">
        <f t="shared" si="77"/>
        <v>1</v>
      </c>
      <c r="AP262" s="6">
        <f t="shared" si="78"/>
        <v>2</v>
      </c>
      <c r="AQ262" s="6">
        <f t="shared" si="79"/>
        <v>0</v>
      </c>
      <c r="AR262" s="6">
        <f t="shared" si="80"/>
        <v>0</v>
      </c>
      <c r="AS262" s="7" t="str">
        <f t="shared" si="81"/>
        <v>NF</v>
      </c>
      <c r="AT262" s="7" t="str">
        <f t="shared" si="82"/>
        <v>NF</v>
      </c>
      <c r="AU262" s="7">
        <f t="shared" si="83"/>
        <v>71000</v>
      </c>
      <c r="AV262" s="7" t="str">
        <f t="shared" si="84"/>
        <v>NF</v>
      </c>
      <c r="AW262" s="7">
        <f t="shared" si="85"/>
        <v>71000</v>
      </c>
      <c r="AX262" s="8">
        <f t="shared" si="86"/>
        <v>0</v>
      </c>
      <c r="AY262" s="8">
        <f t="shared" si="87"/>
        <v>0</v>
      </c>
      <c r="AZ262" s="8">
        <f t="shared" si="88"/>
        <v>1</v>
      </c>
      <c r="BA262" s="8">
        <f t="shared" si="89"/>
        <v>0</v>
      </c>
    </row>
    <row r="263" spans="33:53" x14ac:dyDescent="0.2">
      <c r="AG263" t="s">
        <v>561</v>
      </c>
      <c r="AH263" t="s">
        <v>562</v>
      </c>
      <c r="AI263" t="s">
        <v>992</v>
      </c>
      <c r="AJ263">
        <v>29.16</v>
      </c>
      <c r="AK263" s="6">
        <f t="shared" si="73"/>
        <v>0</v>
      </c>
      <c r="AL263" s="6">
        <f t="shared" si="74"/>
        <v>0</v>
      </c>
      <c r="AM263" s="6">
        <f t="shared" si="75"/>
        <v>0</v>
      </c>
      <c r="AN263" s="6">
        <f t="shared" si="76"/>
        <v>0</v>
      </c>
      <c r="AO263" s="6">
        <f t="shared" si="77"/>
        <v>1</v>
      </c>
      <c r="AP263" s="6">
        <f t="shared" si="78"/>
        <v>2</v>
      </c>
      <c r="AQ263" s="6">
        <f t="shared" si="79"/>
        <v>0</v>
      </c>
      <c r="AR263" s="6">
        <f t="shared" si="80"/>
        <v>0</v>
      </c>
      <c r="AS263" s="7" t="str">
        <f t="shared" si="81"/>
        <v>NF</v>
      </c>
      <c r="AT263" s="7" t="str">
        <f t="shared" si="82"/>
        <v>NF</v>
      </c>
      <c r="AU263" s="7">
        <f t="shared" si="83"/>
        <v>150000</v>
      </c>
      <c r="AV263" s="7" t="str">
        <f t="shared" si="84"/>
        <v>NF</v>
      </c>
      <c r="AW263" s="7">
        <f t="shared" si="85"/>
        <v>150000</v>
      </c>
      <c r="AX263" s="8">
        <f t="shared" si="86"/>
        <v>0</v>
      </c>
      <c r="AY263" s="8">
        <f t="shared" si="87"/>
        <v>0</v>
      </c>
      <c r="AZ263" s="8">
        <f t="shared" si="88"/>
        <v>1</v>
      </c>
      <c r="BA263" s="8">
        <f t="shared" si="89"/>
        <v>0</v>
      </c>
    </row>
    <row r="264" spans="33:53" x14ac:dyDescent="0.2">
      <c r="AG264" t="s">
        <v>684</v>
      </c>
      <c r="AH264" t="s">
        <v>685</v>
      </c>
      <c r="AI264" t="s">
        <v>993</v>
      </c>
      <c r="AJ264">
        <v>12.73</v>
      </c>
      <c r="AK264" s="6">
        <f t="shared" si="73"/>
        <v>0</v>
      </c>
      <c r="AL264" s="6">
        <f t="shared" si="74"/>
        <v>0</v>
      </c>
      <c r="AM264" s="6">
        <f t="shared" si="75"/>
        <v>0</v>
      </c>
      <c r="AN264" s="6">
        <f t="shared" si="76"/>
        <v>0</v>
      </c>
      <c r="AO264" s="6">
        <f t="shared" si="77"/>
        <v>0</v>
      </c>
      <c r="AP264" s="6">
        <f t="shared" si="78"/>
        <v>0</v>
      </c>
      <c r="AQ264" s="6">
        <f t="shared" si="79"/>
        <v>1</v>
      </c>
      <c r="AR264" s="6">
        <f t="shared" si="80"/>
        <v>2</v>
      </c>
      <c r="AS264" s="7" t="str">
        <f t="shared" si="81"/>
        <v>NF</v>
      </c>
      <c r="AT264" s="7" t="str">
        <f t="shared" si="82"/>
        <v>NF</v>
      </c>
      <c r="AU264" s="7" t="str">
        <f t="shared" si="83"/>
        <v>NF</v>
      </c>
      <c r="AV264" s="7">
        <f t="shared" si="84"/>
        <v>3100000</v>
      </c>
      <c r="AW264" s="7">
        <f t="shared" si="85"/>
        <v>3100000</v>
      </c>
      <c r="AX264" s="8">
        <f t="shared" si="86"/>
        <v>0</v>
      </c>
      <c r="AY264" s="8">
        <f t="shared" si="87"/>
        <v>0</v>
      </c>
      <c r="AZ264" s="8">
        <f t="shared" si="88"/>
        <v>0</v>
      </c>
      <c r="BA264" s="8">
        <f t="shared" si="89"/>
        <v>1</v>
      </c>
    </row>
    <row r="265" spans="33:53" x14ac:dyDescent="0.2">
      <c r="AG265" t="s">
        <v>563</v>
      </c>
      <c r="AH265" t="s">
        <v>564</v>
      </c>
      <c r="AI265" t="s">
        <v>994</v>
      </c>
      <c r="AJ265">
        <v>43.07</v>
      </c>
      <c r="AK265" s="6">
        <f t="shared" si="73"/>
        <v>0</v>
      </c>
      <c r="AL265" s="6">
        <f t="shared" si="74"/>
        <v>0</v>
      </c>
      <c r="AM265" s="6">
        <f t="shared" si="75"/>
        <v>0</v>
      </c>
      <c r="AN265" s="6">
        <f t="shared" si="76"/>
        <v>0</v>
      </c>
      <c r="AO265" s="6">
        <f t="shared" si="77"/>
        <v>1</v>
      </c>
      <c r="AP265" s="6">
        <f t="shared" si="78"/>
        <v>2</v>
      </c>
      <c r="AQ265" s="6">
        <f t="shared" si="79"/>
        <v>0</v>
      </c>
      <c r="AR265" s="6">
        <f t="shared" si="80"/>
        <v>0</v>
      </c>
      <c r="AS265" s="7" t="str">
        <f t="shared" si="81"/>
        <v>NF</v>
      </c>
      <c r="AT265" s="7" t="str">
        <f t="shared" si="82"/>
        <v>NF</v>
      </c>
      <c r="AU265" s="7">
        <f t="shared" si="83"/>
        <v>65000</v>
      </c>
      <c r="AV265" s="7" t="str">
        <f t="shared" si="84"/>
        <v>NF</v>
      </c>
      <c r="AW265" s="7">
        <f t="shared" si="85"/>
        <v>65000</v>
      </c>
      <c r="AX265" s="8">
        <f t="shared" si="86"/>
        <v>0</v>
      </c>
      <c r="AY265" s="8">
        <f t="shared" si="87"/>
        <v>0</v>
      </c>
      <c r="AZ265" s="8">
        <f t="shared" si="88"/>
        <v>1</v>
      </c>
      <c r="BA265" s="8">
        <f t="shared" si="89"/>
        <v>0</v>
      </c>
    </row>
    <row r="266" spans="33:53" x14ac:dyDescent="0.2">
      <c r="AG266" t="s">
        <v>231</v>
      </c>
      <c r="AH266" t="s">
        <v>232</v>
      </c>
      <c r="AI266" t="s">
        <v>995</v>
      </c>
      <c r="AJ266">
        <v>27.76</v>
      </c>
      <c r="AK266" s="6">
        <f t="shared" si="73"/>
        <v>1</v>
      </c>
      <c r="AL266" s="6">
        <f t="shared" si="74"/>
        <v>1</v>
      </c>
      <c r="AM266" s="6">
        <f t="shared" si="75"/>
        <v>0</v>
      </c>
      <c r="AN266" s="6">
        <f t="shared" si="76"/>
        <v>0</v>
      </c>
      <c r="AO266" s="6">
        <f t="shared" si="77"/>
        <v>1</v>
      </c>
      <c r="AP266" s="6">
        <f t="shared" si="78"/>
        <v>1</v>
      </c>
      <c r="AQ266" s="6">
        <f t="shared" si="79"/>
        <v>0</v>
      </c>
      <c r="AR266" s="6">
        <f t="shared" si="80"/>
        <v>0</v>
      </c>
      <c r="AS266" s="7">
        <f t="shared" si="81"/>
        <v>18000</v>
      </c>
      <c r="AT266" s="7" t="str">
        <f t="shared" si="82"/>
        <v>NF</v>
      </c>
      <c r="AU266" s="7">
        <f t="shared" si="83"/>
        <v>43000</v>
      </c>
      <c r="AV266" s="7" t="str">
        <f t="shared" si="84"/>
        <v>NF</v>
      </c>
      <c r="AW266" s="7">
        <f t="shared" si="85"/>
        <v>18000</v>
      </c>
      <c r="AX266" s="8">
        <f t="shared" si="86"/>
        <v>1</v>
      </c>
      <c r="AY266" s="8">
        <f t="shared" si="87"/>
        <v>0</v>
      </c>
      <c r="AZ266" s="8">
        <f t="shared" si="88"/>
        <v>2.3888888888888888</v>
      </c>
      <c r="BA266" s="8">
        <f t="shared" si="89"/>
        <v>0</v>
      </c>
    </row>
    <row r="267" spans="33:53" x14ac:dyDescent="0.2">
      <c r="AG267" t="s">
        <v>565</v>
      </c>
      <c r="AH267" t="s">
        <v>566</v>
      </c>
      <c r="AI267" t="s">
        <v>996</v>
      </c>
      <c r="AJ267">
        <v>39.369999999999997</v>
      </c>
      <c r="AK267" s="6">
        <f t="shared" si="73"/>
        <v>0</v>
      </c>
      <c r="AL267" s="6">
        <f t="shared" si="74"/>
        <v>0</v>
      </c>
      <c r="AM267" s="6">
        <f t="shared" si="75"/>
        <v>0</v>
      </c>
      <c r="AN267" s="6">
        <f t="shared" si="76"/>
        <v>0</v>
      </c>
      <c r="AO267" s="6">
        <f t="shared" si="77"/>
        <v>1</v>
      </c>
      <c r="AP267" s="6">
        <f t="shared" si="78"/>
        <v>2</v>
      </c>
      <c r="AQ267" s="6">
        <f t="shared" si="79"/>
        <v>0</v>
      </c>
      <c r="AR267" s="6">
        <f t="shared" si="80"/>
        <v>0</v>
      </c>
      <c r="AS267" s="7" t="str">
        <f t="shared" si="81"/>
        <v>NF</v>
      </c>
      <c r="AT267" s="7" t="str">
        <f t="shared" si="82"/>
        <v>NF</v>
      </c>
      <c r="AU267" s="7">
        <f t="shared" si="83"/>
        <v>31000</v>
      </c>
      <c r="AV267" s="7" t="str">
        <f t="shared" si="84"/>
        <v>NF</v>
      </c>
      <c r="AW267" s="7">
        <f t="shared" si="85"/>
        <v>31000</v>
      </c>
      <c r="AX267" s="8">
        <f t="shared" si="86"/>
        <v>0</v>
      </c>
      <c r="AY267" s="8">
        <f t="shared" si="87"/>
        <v>0</v>
      </c>
      <c r="AZ267" s="8">
        <f t="shared" si="88"/>
        <v>1</v>
      </c>
      <c r="BA267" s="8">
        <f t="shared" si="89"/>
        <v>0</v>
      </c>
    </row>
    <row r="268" spans="33:53" x14ac:dyDescent="0.2">
      <c r="AG268" t="s">
        <v>438</v>
      </c>
      <c r="AH268" t="s">
        <v>439</v>
      </c>
      <c r="AI268" t="s">
        <v>997</v>
      </c>
      <c r="AJ268">
        <v>12.92</v>
      </c>
      <c r="AK268" s="6">
        <f t="shared" si="73"/>
        <v>0</v>
      </c>
      <c r="AL268" s="6">
        <f t="shared" si="74"/>
        <v>0</v>
      </c>
      <c r="AM268" s="6">
        <f t="shared" si="75"/>
        <v>1</v>
      </c>
      <c r="AN268" s="6">
        <f t="shared" si="76"/>
        <v>1</v>
      </c>
      <c r="AO268" s="6">
        <f t="shared" si="77"/>
        <v>0</v>
      </c>
      <c r="AP268" s="6">
        <f t="shared" si="78"/>
        <v>0</v>
      </c>
      <c r="AQ268" s="6">
        <f t="shared" si="79"/>
        <v>1</v>
      </c>
      <c r="AR268" s="6">
        <f t="shared" si="80"/>
        <v>1</v>
      </c>
      <c r="AS268" s="7" t="str">
        <f t="shared" si="81"/>
        <v>NF</v>
      </c>
      <c r="AT268" s="7">
        <f t="shared" si="82"/>
        <v>24000</v>
      </c>
      <c r="AU268" s="7" t="str">
        <f t="shared" si="83"/>
        <v>NF</v>
      </c>
      <c r="AV268" s="7">
        <f t="shared" si="84"/>
        <v>49000</v>
      </c>
      <c r="AW268" s="7">
        <f t="shared" si="85"/>
        <v>24000</v>
      </c>
      <c r="AX268" s="8">
        <f t="shared" si="86"/>
        <v>0</v>
      </c>
      <c r="AY268" s="8">
        <f t="shared" si="87"/>
        <v>1</v>
      </c>
      <c r="AZ268" s="8">
        <f t="shared" si="88"/>
        <v>0</v>
      </c>
      <c r="BA268" s="8">
        <f t="shared" si="89"/>
        <v>2.0416666666666665</v>
      </c>
    </row>
    <row r="269" spans="33:53" x14ac:dyDescent="0.2">
      <c r="AG269" t="s">
        <v>686</v>
      </c>
      <c r="AH269" t="s">
        <v>687</v>
      </c>
      <c r="AI269" t="s">
        <v>998</v>
      </c>
      <c r="AJ269">
        <v>16.690000000000001</v>
      </c>
      <c r="AK269" s="6">
        <f t="shared" si="73"/>
        <v>0</v>
      </c>
      <c r="AL269" s="6">
        <f t="shared" si="74"/>
        <v>0</v>
      </c>
      <c r="AM269" s="6">
        <f t="shared" si="75"/>
        <v>0</v>
      </c>
      <c r="AN269" s="6">
        <f t="shared" si="76"/>
        <v>0</v>
      </c>
      <c r="AO269" s="6">
        <f t="shared" si="77"/>
        <v>0</v>
      </c>
      <c r="AP269" s="6">
        <f t="shared" si="78"/>
        <v>0</v>
      </c>
      <c r="AQ269" s="6">
        <f t="shared" si="79"/>
        <v>1</v>
      </c>
      <c r="AR269" s="6">
        <f t="shared" si="80"/>
        <v>2</v>
      </c>
      <c r="AS269" s="7" t="str">
        <f t="shared" si="81"/>
        <v>NF</v>
      </c>
      <c r="AT269" s="7" t="str">
        <f t="shared" si="82"/>
        <v>NF</v>
      </c>
      <c r="AU269" s="7" t="str">
        <f t="shared" si="83"/>
        <v>NF</v>
      </c>
      <c r="AV269" s="7">
        <f t="shared" si="84"/>
        <v>65000</v>
      </c>
      <c r="AW269" s="7">
        <f t="shared" si="85"/>
        <v>65000</v>
      </c>
      <c r="AX269" s="8">
        <f t="shared" si="86"/>
        <v>0</v>
      </c>
      <c r="AY269" s="8">
        <f t="shared" si="87"/>
        <v>0</v>
      </c>
      <c r="AZ269" s="8">
        <f t="shared" si="88"/>
        <v>0</v>
      </c>
      <c r="BA269" s="8">
        <f t="shared" si="89"/>
        <v>1</v>
      </c>
    </row>
    <row r="270" spans="33:53" x14ac:dyDescent="0.2">
      <c r="AG270" t="s">
        <v>458</v>
      </c>
      <c r="AH270" t="s">
        <v>459</v>
      </c>
      <c r="AI270" t="s">
        <v>999</v>
      </c>
      <c r="AJ270">
        <v>12.6</v>
      </c>
      <c r="AK270" s="6">
        <f t="shared" si="73"/>
        <v>0</v>
      </c>
      <c r="AL270" s="6">
        <f t="shared" si="74"/>
        <v>0</v>
      </c>
      <c r="AM270" s="6">
        <f t="shared" si="75"/>
        <v>1</v>
      </c>
      <c r="AN270" s="6">
        <f t="shared" si="76"/>
        <v>1</v>
      </c>
      <c r="AO270" s="6">
        <f t="shared" si="77"/>
        <v>0</v>
      </c>
      <c r="AP270" s="6">
        <f t="shared" si="78"/>
        <v>0</v>
      </c>
      <c r="AQ270" s="6">
        <f t="shared" si="79"/>
        <v>1</v>
      </c>
      <c r="AR270" s="6">
        <f t="shared" si="80"/>
        <v>1</v>
      </c>
      <c r="AS270" s="7" t="str">
        <f t="shared" si="81"/>
        <v>NF</v>
      </c>
      <c r="AT270" s="7">
        <f t="shared" si="82"/>
        <v>160000</v>
      </c>
      <c r="AU270" s="7" t="str">
        <f t="shared" si="83"/>
        <v>NF</v>
      </c>
      <c r="AV270" s="7">
        <f t="shared" si="84"/>
        <v>160000</v>
      </c>
      <c r="AW270" s="7">
        <f t="shared" si="85"/>
        <v>160000</v>
      </c>
      <c r="AX270" s="8">
        <f t="shared" si="86"/>
        <v>0</v>
      </c>
      <c r="AY270" s="8">
        <f t="shared" si="87"/>
        <v>1</v>
      </c>
      <c r="AZ270" s="8">
        <f t="shared" si="88"/>
        <v>0</v>
      </c>
      <c r="BA270" s="8">
        <f t="shared" si="89"/>
        <v>1</v>
      </c>
    </row>
    <row r="271" spans="33:53" x14ac:dyDescent="0.2">
      <c r="AG271" t="s">
        <v>387</v>
      </c>
      <c r="AH271" t="s">
        <v>388</v>
      </c>
      <c r="AI271" t="s">
        <v>1000</v>
      </c>
      <c r="AJ271">
        <v>54.59</v>
      </c>
      <c r="AK271" s="6">
        <f t="shared" si="73"/>
        <v>0</v>
      </c>
      <c r="AL271" s="6">
        <f t="shared" si="74"/>
        <v>0</v>
      </c>
      <c r="AM271" s="6">
        <f t="shared" si="75"/>
        <v>1</v>
      </c>
      <c r="AN271" s="6">
        <f t="shared" si="76"/>
        <v>2</v>
      </c>
      <c r="AO271" s="6">
        <f t="shared" si="77"/>
        <v>0</v>
      </c>
      <c r="AP271" s="6">
        <f t="shared" si="78"/>
        <v>0</v>
      </c>
      <c r="AQ271" s="6">
        <f t="shared" si="79"/>
        <v>0</v>
      </c>
      <c r="AR271" s="6">
        <f t="shared" si="80"/>
        <v>0</v>
      </c>
      <c r="AS271" s="7" t="str">
        <f t="shared" si="81"/>
        <v>NF</v>
      </c>
      <c r="AT271" s="7">
        <f t="shared" si="82"/>
        <v>1200000</v>
      </c>
      <c r="AU271" s="7" t="str">
        <f t="shared" si="83"/>
        <v>NF</v>
      </c>
      <c r="AV271" s="7" t="str">
        <f t="shared" si="84"/>
        <v>NF</v>
      </c>
      <c r="AW271" s="7">
        <f t="shared" si="85"/>
        <v>1200000</v>
      </c>
      <c r="AX271" s="8">
        <f t="shared" si="86"/>
        <v>0</v>
      </c>
      <c r="AY271" s="8">
        <f t="shared" si="87"/>
        <v>1</v>
      </c>
      <c r="AZ271" s="8">
        <f t="shared" si="88"/>
        <v>0</v>
      </c>
      <c r="BA271" s="8">
        <f t="shared" si="89"/>
        <v>0</v>
      </c>
    </row>
    <row r="272" spans="33:53" x14ac:dyDescent="0.2">
      <c r="AG272" t="s">
        <v>163</v>
      </c>
      <c r="AH272" t="s">
        <v>164</v>
      </c>
      <c r="AI272" t="s">
        <v>1001</v>
      </c>
      <c r="AJ272">
        <v>83.23</v>
      </c>
      <c r="AK272" s="6">
        <f t="shared" si="73"/>
        <v>1</v>
      </c>
      <c r="AL272" s="6">
        <f t="shared" si="74"/>
        <v>2</v>
      </c>
      <c r="AM272" s="6">
        <f t="shared" si="75"/>
        <v>0</v>
      </c>
      <c r="AN272" s="6">
        <f t="shared" si="76"/>
        <v>0</v>
      </c>
      <c r="AO272" s="6">
        <f t="shared" si="77"/>
        <v>0</v>
      </c>
      <c r="AP272" s="6">
        <f t="shared" si="78"/>
        <v>0</v>
      </c>
      <c r="AQ272" s="6">
        <f t="shared" si="79"/>
        <v>0</v>
      </c>
      <c r="AR272" s="6">
        <f t="shared" si="80"/>
        <v>0</v>
      </c>
      <c r="AS272" s="7">
        <f t="shared" si="81"/>
        <v>66000</v>
      </c>
      <c r="AT272" s="7" t="str">
        <f t="shared" si="82"/>
        <v>NF</v>
      </c>
      <c r="AU272" s="7" t="str">
        <f t="shared" si="83"/>
        <v>NF</v>
      </c>
      <c r="AV272" s="7" t="str">
        <f t="shared" si="84"/>
        <v>NF</v>
      </c>
      <c r="AW272" s="7">
        <f t="shared" si="85"/>
        <v>66000</v>
      </c>
      <c r="AX272" s="8">
        <f t="shared" si="86"/>
        <v>1</v>
      </c>
      <c r="AY272" s="8">
        <f t="shared" si="87"/>
        <v>0</v>
      </c>
      <c r="AZ272" s="8">
        <f t="shared" si="88"/>
        <v>0</v>
      </c>
      <c r="BA272" s="8">
        <f t="shared" si="89"/>
        <v>0</v>
      </c>
    </row>
    <row r="273" spans="33:53" x14ac:dyDescent="0.2">
      <c r="AG273" t="s">
        <v>567</v>
      </c>
      <c r="AH273" t="s">
        <v>568</v>
      </c>
      <c r="AI273" t="s">
        <v>1002</v>
      </c>
      <c r="AJ273">
        <v>32.97</v>
      </c>
      <c r="AK273" s="6">
        <f t="shared" si="73"/>
        <v>0</v>
      </c>
      <c r="AL273" s="6">
        <f t="shared" si="74"/>
        <v>0</v>
      </c>
      <c r="AM273" s="6">
        <f t="shared" si="75"/>
        <v>0</v>
      </c>
      <c r="AN273" s="6">
        <f t="shared" si="76"/>
        <v>0</v>
      </c>
      <c r="AO273" s="6">
        <f t="shared" si="77"/>
        <v>1</v>
      </c>
      <c r="AP273" s="6">
        <f t="shared" si="78"/>
        <v>2</v>
      </c>
      <c r="AQ273" s="6">
        <f t="shared" si="79"/>
        <v>0</v>
      </c>
      <c r="AR273" s="6">
        <f t="shared" si="80"/>
        <v>0</v>
      </c>
      <c r="AS273" s="7" t="str">
        <f t="shared" si="81"/>
        <v>NF</v>
      </c>
      <c r="AT273" s="7" t="str">
        <f t="shared" si="82"/>
        <v>NF</v>
      </c>
      <c r="AU273" s="7">
        <f t="shared" si="83"/>
        <v>76000</v>
      </c>
      <c r="AV273" s="7" t="str">
        <f t="shared" si="84"/>
        <v>NF</v>
      </c>
      <c r="AW273" s="7">
        <f t="shared" si="85"/>
        <v>76000</v>
      </c>
      <c r="AX273" s="8">
        <f t="shared" si="86"/>
        <v>0</v>
      </c>
      <c r="AY273" s="8">
        <f t="shared" si="87"/>
        <v>0</v>
      </c>
      <c r="AZ273" s="8">
        <f t="shared" si="88"/>
        <v>1</v>
      </c>
      <c r="BA273" s="8">
        <f t="shared" si="89"/>
        <v>0</v>
      </c>
    </row>
    <row r="274" spans="33:53" x14ac:dyDescent="0.2">
      <c r="AG274" t="s">
        <v>569</v>
      </c>
      <c r="AH274" t="s">
        <v>570</v>
      </c>
      <c r="AI274" t="s">
        <v>1003</v>
      </c>
      <c r="AJ274">
        <v>22.66</v>
      </c>
      <c r="AK274" s="6">
        <f t="shared" si="73"/>
        <v>0</v>
      </c>
      <c r="AL274" s="6">
        <f t="shared" si="74"/>
        <v>0</v>
      </c>
      <c r="AM274" s="6">
        <f t="shared" si="75"/>
        <v>0</v>
      </c>
      <c r="AN274" s="6">
        <f t="shared" si="76"/>
        <v>0</v>
      </c>
      <c r="AO274" s="6">
        <f t="shared" si="77"/>
        <v>1</v>
      </c>
      <c r="AP274" s="6">
        <f t="shared" si="78"/>
        <v>2</v>
      </c>
      <c r="AQ274" s="6">
        <f t="shared" si="79"/>
        <v>0</v>
      </c>
      <c r="AR274" s="6">
        <f t="shared" si="80"/>
        <v>0</v>
      </c>
      <c r="AS274" s="7" t="str">
        <f t="shared" si="81"/>
        <v>NF</v>
      </c>
      <c r="AT274" s="7" t="str">
        <f t="shared" si="82"/>
        <v>NF</v>
      </c>
      <c r="AU274" s="7">
        <f t="shared" si="83"/>
        <v>49000</v>
      </c>
      <c r="AV274" s="7" t="str">
        <f t="shared" si="84"/>
        <v>NF</v>
      </c>
      <c r="AW274" s="7">
        <f t="shared" si="85"/>
        <v>49000</v>
      </c>
      <c r="AX274" s="8">
        <f t="shared" si="86"/>
        <v>0</v>
      </c>
      <c r="AY274" s="8">
        <f t="shared" si="87"/>
        <v>0</v>
      </c>
      <c r="AZ274" s="8">
        <f t="shared" si="88"/>
        <v>1</v>
      </c>
      <c r="BA274" s="8">
        <f t="shared" si="89"/>
        <v>0</v>
      </c>
    </row>
    <row r="275" spans="33:53" x14ac:dyDescent="0.2">
      <c r="AG275" t="s">
        <v>168</v>
      </c>
      <c r="AH275" t="s">
        <v>169</v>
      </c>
      <c r="AI275" t="s">
        <v>1004</v>
      </c>
      <c r="AJ275">
        <v>18.920000000000002</v>
      </c>
      <c r="AK275" s="6">
        <f t="shared" si="73"/>
        <v>1</v>
      </c>
      <c r="AL275" s="6">
        <f t="shared" si="74"/>
        <v>2</v>
      </c>
      <c r="AM275" s="6">
        <f t="shared" si="75"/>
        <v>0</v>
      </c>
      <c r="AN275" s="6">
        <f t="shared" si="76"/>
        <v>0</v>
      </c>
      <c r="AO275" s="6">
        <f t="shared" si="77"/>
        <v>0</v>
      </c>
      <c r="AP275" s="6">
        <f t="shared" si="78"/>
        <v>0</v>
      </c>
      <c r="AQ275" s="6">
        <f t="shared" si="79"/>
        <v>0</v>
      </c>
      <c r="AR275" s="6">
        <f t="shared" si="80"/>
        <v>0</v>
      </c>
      <c r="AS275" s="7">
        <f t="shared" si="81"/>
        <v>43000</v>
      </c>
      <c r="AT275" s="7" t="str">
        <f t="shared" si="82"/>
        <v>NF</v>
      </c>
      <c r="AU275" s="7" t="str">
        <f t="shared" si="83"/>
        <v>NF</v>
      </c>
      <c r="AV275" s="7" t="str">
        <f t="shared" si="84"/>
        <v>NF</v>
      </c>
      <c r="AW275" s="7">
        <f t="shared" si="85"/>
        <v>43000</v>
      </c>
      <c r="AX275" s="8">
        <f t="shared" si="86"/>
        <v>1</v>
      </c>
      <c r="AY275" s="8">
        <f t="shared" si="87"/>
        <v>0</v>
      </c>
      <c r="AZ275" s="8">
        <f t="shared" si="88"/>
        <v>0</v>
      </c>
      <c r="BA275" s="8">
        <f t="shared" si="89"/>
        <v>0</v>
      </c>
    </row>
    <row r="276" spans="33:53" x14ac:dyDescent="0.2">
      <c r="AG276" t="s">
        <v>688</v>
      </c>
      <c r="AH276" t="s">
        <v>689</v>
      </c>
      <c r="AI276" t="s">
        <v>1005</v>
      </c>
      <c r="AJ276">
        <v>50.27</v>
      </c>
      <c r="AK276" s="6">
        <f t="shared" si="73"/>
        <v>0</v>
      </c>
      <c r="AL276" s="6">
        <f t="shared" si="74"/>
        <v>0</v>
      </c>
      <c r="AM276" s="6">
        <f t="shared" si="75"/>
        <v>0</v>
      </c>
      <c r="AN276" s="6">
        <f t="shared" si="76"/>
        <v>0</v>
      </c>
      <c r="AO276" s="6">
        <f t="shared" si="77"/>
        <v>0</v>
      </c>
      <c r="AP276" s="6">
        <f t="shared" si="78"/>
        <v>0</v>
      </c>
      <c r="AQ276" s="6">
        <f t="shared" si="79"/>
        <v>1</v>
      </c>
      <c r="AR276" s="6">
        <f t="shared" si="80"/>
        <v>2</v>
      </c>
      <c r="AS276" s="7" t="str">
        <f t="shared" si="81"/>
        <v>NF</v>
      </c>
      <c r="AT276" s="7" t="str">
        <f t="shared" si="82"/>
        <v>NF</v>
      </c>
      <c r="AU276" s="7" t="str">
        <f t="shared" si="83"/>
        <v>NF</v>
      </c>
      <c r="AV276" s="7">
        <f t="shared" si="84"/>
        <v>340000</v>
      </c>
      <c r="AW276" s="7">
        <f t="shared" si="85"/>
        <v>340000</v>
      </c>
      <c r="AX276" s="8">
        <f t="shared" si="86"/>
        <v>0</v>
      </c>
      <c r="AY276" s="8">
        <f t="shared" si="87"/>
        <v>0</v>
      </c>
      <c r="AZ276" s="8">
        <f t="shared" si="88"/>
        <v>0</v>
      </c>
      <c r="BA276" s="8">
        <f t="shared" si="89"/>
        <v>1</v>
      </c>
    </row>
    <row r="277" spans="33:53" x14ac:dyDescent="0.2">
      <c r="AG277" t="s">
        <v>394</v>
      </c>
      <c r="AH277" t="s">
        <v>395</v>
      </c>
      <c r="AI277" t="s">
        <v>1006</v>
      </c>
      <c r="AJ277">
        <v>26.4</v>
      </c>
      <c r="AK277" s="6">
        <f t="shared" si="73"/>
        <v>0</v>
      </c>
      <c r="AL277" s="6">
        <f t="shared" si="74"/>
        <v>0</v>
      </c>
      <c r="AM277" s="6">
        <f t="shared" si="75"/>
        <v>1</v>
      </c>
      <c r="AN277" s="6">
        <f t="shared" si="76"/>
        <v>2</v>
      </c>
      <c r="AO277" s="6">
        <f t="shared" si="77"/>
        <v>0</v>
      </c>
      <c r="AP277" s="6">
        <f t="shared" si="78"/>
        <v>0</v>
      </c>
      <c r="AQ277" s="6">
        <f t="shared" si="79"/>
        <v>0</v>
      </c>
      <c r="AR277" s="6">
        <f t="shared" si="80"/>
        <v>0</v>
      </c>
      <c r="AS277" s="7" t="str">
        <f t="shared" si="81"/>
        <v>NF</v>
      </c>
      <c r="AT277" s="7">
        <f t="shared" si="82"/>
        <v>110000</v>
      </c>
      <c r="AU277" s="7" t="str">
        <f t="shared" si="83"/>
        <v>NF</v>
      </c>
      <c r="AV277" s="7" t="str">
        <f t="shared" si="84"/>
        <v>NF</v>
      </c>
      <c r="AW277" s="7">
        <f t="shared" si="85"/>
        <v>110000</v>
      </c>
      <c r="AX277" s="8">
        <f t="shared" si="86"/>
        <v>0</v>
      </c>
      <c r="AY277" s="8">
        <f t="shared" si="87"/>
        <v>1</v>
      </c>
      <c r="AZ277" s="8">
        <f t="shared" si="88"/>
        <v>0</v>
      </c>
      <c r="BA277" s="8">
        <f t="shared" si="89"/>
        <v>0</v>
      </c>
    </row>
    <row r="278" spans="33:53" x14ac:dyDescent="0.2">
      <c r="AG278" t="s">
        <v>462</v>
      </c>
      <c r="AI278" t="s">
        <v>1007</v>
      </c>
      <c r="AJ278">
        <v>12.98</v>
      </c>
      <c r="AK278" s="6">
        <f t="shared" si="73"/>
        <v>0</v>
      </c>
      <c r="AL278" s="6">
        <f t="shared" si="74"/>
        <v>0</v>
      </c>
      <c r="AM278" s="6">
        <f t="shared" si="75"/>
        <v>1</v>
      </c>
      <c r="AN278" s="6">
        <f t="shared" si="76"/>
        <v>1</v>
      </c>
      <c r="AO278" s="6">
        <f t="shared" si="77"/>
        <v>0</v>
      </c>
      <c r="AP278" s="6">
        <f t="shared" si="78"/>
        <v>0</v>
      </c>
      <c r="AQ278" s="6">
        <f t="shared" si="79"/>
        <v>1</v>
      </c>
      <c r="AR278" s="6">
        <f t="shared" si="80"/>
        <v>1</v>
      </c>
      <c r="AS278" s="7" t="str">
        <f t="shared" si="81"/>
        <v>NF</v>
      </c>
      <c r="AT278" s="7">
        <f t="shared" si="82"/>
        <v>15000000</v>
      </c>
      <c r="AU278" s="7" t="str">
        <f t="shared" si="83"/>
        <v>NF</v>
      </c>
      <c r="AV278" s="7">
        <f t="shared" si="84"/>
        <v>18000000</v>
      </c>
      <c r="AW278" s="7">
        <f t="shared" si="85"/>
        <v>15000000</v>
      </c>
      <c r="AX278" s="8">
        <f t="shared" si="86"/>
        <v>0</v>
      </c>
      <c r="AY278" s="8">
        <f t="shared" si="87"/>
        <v>1</v>
      </c>
      <c r="AZ278" s="8">
        <f t="shared" si="88"/>
        <v>0</v>
      </c>
      <c r="BA278" s="8">
        <f t="shared" si="89"/>
        <v>1.2</v>
      </c>
    </row>
    <row r="279" spans="33:53" x14ac:dyDescent="0.2">
      <c r="AG279" t="s">
        <v>690</v>
      </c>
      <c r="AH279" t="s">
        <v>691</v>
      </c>
      <c r="AI279" t="s">
        <v>1008</v>
      </c>
      <c r="AJ279">
        <v>13.11</v>
      </c>
      <c r="AK279" s="6">
        <f t="shared" si="73"/>
        <v>0</v>
      </c>
      <c r="AL279" s="6">
        <f t="shared" si="74"/>
        <v>0</v>
      </c>
      <c r="AM279" s="6">
        <f t="shared" si="75"/>
        <v>0</v>
      </c>
      <c r="AN279" s="6">
        <f t="shared" si="76"/>
        <v>0</v>
      </c>
      <c r="AO279" s="6">
        <f t="shared" si="77"/>
        <v>0</v>
      </c>
      <c r="AP279" s="6">
        <f t="shared" si="78"/>
        <v>0</v>
      </c>
      <c r="AQ279" s="6">
        <f t="shared" si="79"/>
        <v>1</v>
      </c>
      <c r="AR279" s="6">
        <f t="shared" si="80"/>
        <v>2</v>
      </c>
      <c r="AS279" s="7" t="str">
        <f t="shared" si="81"/>
        <v>NF</v>
      </c>
      <c r="AT279" s="7" t="str">
        <f t="shared" si="82"/>
        <v>NF</v>
      </c>
      <c r="AU279" s="7" t="str">
        <f t="shared" si="83"/>
        <v>NF</v>
      </c>
      <c r="AV279" s="7">
        <f t="shared" si="84"/>
        <v>260000</v>
      </c>
      <c r="AW279" s="7">
        <f t="shared" si="85"/>
        <v>260000</v>
      </c>
      <c r="AX279" s="8">
        <f t="shared" si="86"/>
        <v>0</v>
      </c>
      <c r="AY279" s="8">
        <f t="shared" si="87"/>
        <v>0</v>
      </c>
      <c r="AZ279" s="8">
        <f t="shared" si="88"/>
        <v>0</v>
      </c>
      <c r="BA279" s="8">
        <f t="shared" si="89"/>
        <v>1</v>
      </c>
    </row>
    <row r="280" spans="33:53" x14ac:dyDescent="0.2">
      <c r="AG280" t="s">
        <v>396</v>
      </c>
      <c r="AH280" t="s">
        <v>397</v>
      </c>
      <c r="AI280" t="s">
        <v>1009</v>
      </c>
      <c r="AJ280">
        <v>96.91</v>
      </c>
      <c r="AK280" s="6">
        <f t="shared" si="73"/>
        <v>0</v>
      </c>
      <c r="AL280" s="6">
        <f t="shared" si="74"/>
        <v>0</v>
      </c>
      <c r="AM280" s="6">
        <f t="shared" si="75"/>
        <v>1</v>
      </c>
      <c r="AN280" s="6">
        <f t="shared" si="76"/>
        <v>2</v>
      </c>
      <c r="AO280" s="6">
        <f t="shared" si="77"/>
        <v>0</v>
      </c>
      <c r="AP280" s="6">
        <f t="shared" si="78"/>
        <v>0</v>
      </c>
      <c r="AQ280" s="6">
        <f t="shared" si="79"/>
        <v>0</v>
      </c>
      <c r="AR280" s="6">
        <f t="shared" si="80"/>
        <v>0</v>
      </c>
      <c r="AS280" s="7" t="str">
        <f t="shared" si="81"/>
        <v>NF</v>
      </c>
      <c r="AT280" s="7">
        <f t="shared" si="82"/>
        <v>240000</v>
      </c>
      <c r="AU280" s="7" t="str">
        <f t="shared" si="83"/>
        <v>NF</v>
      </c>
      <c r="AV280" s="7" t="str">
        <f t="shared" si="84"/>
        <v>NF</v>
      </c>
      <c r="AW280" s="7">
        <f t="shared" si="85"/>
        <v>240000</v>
      </c>
      <c r="AX280" s="8">
        <f t="shared" si="86"/>
        <v>0</v>
      </c>
      <c r="AY280" s="8">
        <f t="shared" si="87"/>
        <v>1</v>
      </c>
      <c r="AZ280" s="8">
        <f t="shared" si="88"/>
        <v>0</v>
      </c>
      <c r="BA280" s="8">
        <f t="shared" si="89"/>
        <v>0</v>
      </c>
    </row>
    <row r="281" spans="33:53" x14ac:dyDescent="0.2">
      <c r="AG281" t="s">
        <v>172</v>
      </c>
      <c r="AH281" t="s">
        <v>173</v>
      </c>
      <c r="AI281" t="s">
        <v>1010</v>
      </c>
      <c r="AJ281">
        <v>24.19</v>
      </c>
      <c r="AK281" s="6">
        <f t="shared" si="73"/>
        <v>1</v>
      </c>
      <c r="AL281" s="6">
        <f t="shared" si="74"/>
        <v>1</v>
      </c>
      <c r="AM281" s="6">
        <f t="shared" si="75"/>
        <v>0</v>
      </c>
      <c r="AN281" s="6">
        <f t="shared" si="76"/>
        <v>0</v>
      </c>
      <c r="AO281" s="6">
        <f t="shared" si="77"/>
        <v>0</v>
      </c>
      <c r="AP281" s="6">
        <f t="shared" si="78"/>
        <v>0</v>
      </c>
      <c r="AQ281" s="6">
        <f t="shared" si="79"/>
        <v>0</v>
      </c>
      <c r="AR281" s="6">
        <f t="shared" si="80"/>
        <v>0</v>
      </c>
      <c r="AS281" s="7">
        <f t="shared" si="81"/>
        <v>57000</v>
      </c>
      <c r="AT281" s="7" t="str">
        <f t="shared" si="82"/>
        <v>NF</v>
      </c>
      <c r="AU281" s="7" t="str">
        <f t="shared" si="83"/>
        <v>NF</v>
      </c>
      <c r="AV281" s="7" t="str">
        <f t="shared" si="84"/>
        <v>NF</v>
      </c>
      <c r="AW281" s="7">
        <f t="shared" si="85"/>
        <v>57000</v>
      </c>
      <c r="AX281" s="8">
        <f t="shared" si="86"/>
        <v>1</v>
      </c>
      <c r="AY281" s="8">
        <f t="shared" si="87"/>
        <v>0</v>
      </c>
      <c r="AZ281" s="8">
        <f t="shared" si="88"/>
        <v>0</v>
      </c>
      <c r="BA281" s="8">
        <f t="shared" si="89"/>
        <v>0</v>
      </c>
    </row>
    <row r="282" spans="33:53" x14ac:dyDescent="0.2">
      <c r="AG282" t="s">
        <v>692</v>
      </c>
      <c r="AH282" t="s">
        <v>693</v>
      </c>
      <c r="AI282" t="s">
        <v>1011</v>
      </c>
      <c r="AJ282">
        <v>12.78</v>
      </c>
      <c r="AK282" s="6">
        <f t="shared" si="73"/>
        <v>0</v>
      </c>
      <c r="AL282" s="6">
        <f t="shared" si="74"/>
        <v>0</v>
      </c>
      <c r="AM282" s="6">
        <f t="shared" si="75"/>
        <v>0</v>
      </c>
      <c r="AN282" s="6">
        <f t="shared" si="76"/>
        <v>0</v>
      </c>
      <c r="AO282" s="6">
        <f t="shared" si="77"/>
        <v>0</v>
      </c>
      <c r="AP282" s="6">
        <f t="shared" si="78"/>
        <v>0</v>
      </c>
      <c r="AQ282" s="6">
        <f t="shared" si="79"/>
        <v>1</v>
      </c>
      <c r="AR282" s="6">
        <f t="shared" si="80"/>
        <v>1</v>
      </c>
      <c r="AS282" s="7" t="str">
        <f t="shared" si="81"/>
        <v>NF</v>
      </c>
      <c r="AT282" s="7" t="str">
        <f t="shared" si="82"/>
        <v>NF</v>
      </c>
      <c r="AU282" s="7" t="str">
        <f t="shared" si="83"/>
        <v>NF</v>
      </c>
      <c r="AV282" s="7">
        <f t="shared" si="84"/>
        <v>130000</v>
      </c>
      <c r="AW282" s="7">
        <f t="shared" si="85"/>
        <v>130000</v>
      </c>
      <c r="AX282" s="8">
        <f t="shared" si="86"/>
        <v>0</v>
      </c>
      <c r="AY282" s="8">
        <f t="shared" si="87"/>
        <v>0</v>
      </c>
      <c r="AZ282" s="8">
        <f t="shared" si="88"/>
        <v>0</v>
      </c>
      <c r="BA282" s="8">
        <f t="shared" si="89"/>
        <v>1</v>
      </c>
    </row>
    <row r="283" spans="33:53" x14ac:dyDescent="0.2">
      <c r="AG283" t="s">
        <v>406</v>
      </c>
      <c r="AI283" t="s">
        <v>1012</v>
      </c>
      <c r="AJ283">
        <v>13.62</v>
      </c>
      <c r="AK283" s="6">
        <f t="shared" si="73"/>
        <v>0</v>
      </c>
      <c r="AL283" s="6">
        <f t="shared" si="74"/>
        <v>0</v>
      </c>
      <c r="AM283" s="6">
        <f t="shared" si="75"/>
        <v>1</v>
      </c>
      <c r="AN283" s="6">
        <f t="shared" si="76"/>
        <v>1</v>
      </c>
      <c r="AO283" s="6">
        <f t="shared" si="77"/>
        <v>0</v>
      </c>
      <c r="AP283" s="6">
        <f t="shared" si="78"/>
        <v>0</v>
      </c>
      <c r="AQ283" s="6">
        <f t="shared" si="79"/>
        <v>0</v>
      </c>
      <c r="AR283" s="6">
        <f t="shared" si="80"/>
        <v>0</v>
      </c>
      <c r="AS283" s="7" t="str">
        <f t="shared" si="81"/>
        <v>NF</v>
      </c>
      <c r="AT283" s="7">
        <f t="shared" si="82"/>
        <v>44000</v>
      </c>
      <c r="AU283" s="7" t="str">
        <f t="shared" si="83"/>
        <v>NF</v>
      </c>
      <c r="AV283" s="7" t="str">
        <f t="shared" si="84"/>
        <v>NF</v>
      </c>
      <c r="AW283" s="7">
        <f t="shared" si="85"/>
        <v>44000</v>
      </c>
      <c r="AX283" s="8">
        <f t="shared" si="86"/>
        <v>0</v>
      </c>
      <c r="AY283" s="8">
        <f t="shared" si="87"/>
        <v>1</v>
      </c>
      <c r="AZ283" s="8">
        <f t="shared" si="88"/>
        <v>0</v>
      </c>
      <c r="BA283" s="8">
        <f t="shared" si="89"/>
        <v>0</v>
      </c>
    </row>
    <row r="284" spans="33:53" x14ac:dyDescent="0.2">
      <c r="AG284" t="s">
        <v>694</v>
      </c>
      <c r="AH284" t="s">
        <v>695</v>
      </c>
      <c r="AI284" t="s">
        <v>1013</v>
      </c>
      <c r="AJ284">
        <v>200.31</v>
      </c>
      <c r="AK284" s="6">
        <f t="shared" si="73"/>
        <v>0</v>
      </c>
      <c r="AL284" s="6">
        <f t="shared" si="74"/>
        <v>0</v>
      </c>
      <c r="AM284" s="6">
        <f t="shared" si="75"/>
        <v>0</v>
      </c>
      <c r="AN284" s="6">
        <f t="shared" si="76"/>
        <v>0</v>
      </c>
      <c r="AO284" s="6">
        <f t="shared" si="77"/>
        <v>0</v>
      </c>
      <c r="AP284" s="6">
        <f t="shared" si="78"/>
        <v>0</v>
      </c>
      <c r="AQ284" s="6">
        <f t="shared" si="79"/>
        <v>1</v>
      </c>
      <c r="AR284" s="6">
        <f t="shared" si="80"/>
        <v>1</v>
      </c>
      <c r="AS284" s="7" t="str">
        <f t="shared" si="81"/>
        <v>NF</v>
      </c>
      <c r="AT284" s="7" t="str">
        <f t="shared" si="82"/>
        <v>NF</v>
      </c>
      <c r="AU284" s="7" t="str">
        <f t="shared" si="83"/>
        <v>NF</v>
      </c>
      <c r="AV284" s="7">
        <f t="shared" si="84"/>
        <v>41000</v>
      </c>
      <c r="AW284" s="7">
        <f t="shared" si="85"/>
        <v>41000</v>
      </c>
      <c r="AX284" s="8">
        <f t="shared" si="86"/>
        <v>0</v>
      </c>
      <c r="AY284" s="8">
        <f t="shared" si="87"/>
        <v>0</v>
      </c>
      <c r="AZ284" s="8">
        <f t="shared" si="88"/>
        <v>0</v>
      </c>
      <c r="BA284" s="8">
        <f t="shared" si="89"/>
        <v>1</v>
      </c>
    </row>
    <row r="285" spans="33:53" x14ac:dyDescent="0.2">
      <c r="AG285" t="s">
        <v>174</v>
      </c>
      <c r="AH285" t="s">
        <v>175</v>
      </c>
      <c r="AI285" t="s">
        <v>1014</v>
      </c>
      <c r="AJ285">
        <v>93.47</v>
      </c>
      <c r="AK285" s="6">
        <f t="shared" si="73"/>
        <v>1</v>
      </c>
      <c r="AL285" s="6">
        <f t="shared" si="74"/>
        <v>1</v>
      </c>
      <c r="AM285" s="6">
        <f t="shared" si="75"/>
        <v>0</v>
      </c>
      <c r="AN285" s="6">
        <f t="shared" si="76"/>
        <v>0</v>
      </c>
      <c r="AO285" s="6">
        <f t="shared" si="77"/>
        <v>0</v>
      </c>
      <c r="AP285" s="6">
        <f t="shared" si="78"/>
        <v>0</v>
      </c>
      <c r="AQ285" s="6">
        <f t="shared" si="79"/>
        <v>0</v>
      </c>
      <c r="AR285" s="6">
        <f t="shared" si="80"/>
        <v>0</v>
      </c>
      <c r="AS285" s="7">
        <f t="shared" si="81"/>
        <v>16000</v>
      </c>
      <c r="AT285" s="7" t="str">
        <f t="shared" si="82"/>
        <v>NF</v>
      </c>
      <c r="AU285" s="7" t="str">
        <f t="shared" si="83"/>
        <v>NF</v>
      </c>
      <c r="AV285" s="7" t="str">
        <f t="shared" si="84"/>
        <v>NF</v>
      </c>
      <c r="AW285" s="7">
        <f t="shared" si="85"/>
        <v>16000</v>
      </c>
      <c r="AX285" s="8">
        <f t="shared" si="86"/>
        <v>1</v>
      </c>
      <c r="AY285" s="8">
        <f t="shared" si="87"/>
        <v>0</v>
      </c>
      <c r="AZ285" s="8">
        <f t="shared" si="88"/>
        <v>0</v>
      </c>
      <c r="BA285" s="8">
        <f t="shared" si="89"/>
        <v>0</v>
      </c>
    </row>
    <row r="286" spans="33:53" x14ac:dyDescent="0.2">
      <c r="AG286" t="s">
        <v>410</v>
      </c>
      <c r="AH286" t="s">
        <v>411</v>
      </c>
      <c r="AI286" t="s">
        <v>1015</v>
      </c>
      <c r="AJ286">
        <v>12.59</v>
      </c>
      <c r="AK286" s="6">
        <f t="shared" si="73"/>
        <v>0</v>
      </c>
      <c r="AL286" s="6">
        <f t="shared" si="74"/>
        <v>0</v>
      </c>
      <c r="AM286" s="6">
        <f t="shared" si="75"/>
        <v>1</v>
      </c>
      <c r="AN286" s="6">
        <f t="shared" si="76"/>
        <v>1</v>
      </c>
      <c r="AO286" s="6">
        <f t="shared" si="77"/>
        <v>0</v>
      </c>
      <c r="AP286" s="6">
        <f t="shared" si="78"/>
        <v>0</v>
      </c>
      <c r="AQ286" s="6">
        <f t="shared" si="79"/>
        <v>0</v>
      </c>
      <c r="AR286" s="6">
        <f t="shared" si="80"/>
        <v>0</v>
      </c>
      <c r="AS286" s="7" t="str">
        <f t="shared" si="81"/>
        <v>NF</v>
      </c>
      <c r="AT286" s="7">
        <f t="shared" si="82"/>
        <v>200000</v>
      </c>
      <c r="AU286" s="7" t="str">
        <f t="shared" si="83"/>
        <v>NF</v>
      </c>
      <c r="AV286" s="7" t="str">
        <f t="shared" si="84"/>
        <v>NF</v>
      </c>
      <c r="AW286" s="7">
        <f t="shared" si="85"/>
        <v>200000</v>
      </c>
      <c r="AX286" s="8">
        <f t="shared" si="86"/>
        <v>0</v>
      </c>
      <c r="AY286" s="8">
        <f t="shared" si="87"/>
        <v>1</v>
      </c>
      <c r="AZ286" s="8">
        <f t="shared" si="88"/>
        <v>0</v>
      </c>
      <c r="BA286" s="8">
        <f t="shared" si="89"/>
        <v>0</v>
      </c>
    </row>
    <row r="287" spans="33:53" x14ac:dyDescent="0.2">
      <c r="AG287" t="s">
        <v>571</v>
      </c>
      <c r="AH287" t="s">
        <v>572</v>
      </c>
      <c r="AI287" t="s">
        <v>1016</v>
      </c>
      <c r="AJ287">
        <v>29.01</v>
      </c>
      <c r="AK287" s="6">
        <f t="shared" si="73"/>
        <v>0</v>
      </c>
      <c r="AL287" s="6">
        <f t="shared" si="74"/>
        <v>0</v>
      </c>
      <c r="AM287" s="6">
        <f t="shared" si="75"/>
        <v>0</v>
      </c>
      <c r="AN287" s="6">
        <f t="shared" si="76"/>
        <v>0</v>
      </c>
      <c r="AO287" s="6">
        <f t="shared" si="77"/>
        <v>1</v>
      </c>
      <c r="AP287" s="6">
        <f t="shared" si="78"/>
        <v>1</v>
      </c>
      <c r="AQ287" s="6">
        <f t="shared" si="79"/>
        <v>0</v>
      </c>
      <c r="AR287" s="6">
        <f t="shared" si="80"/>
        <v>0</v>
      </c>
      <c r="AS287" s="7" t="str">
        <f t="shared" si="81"/>
        <v>NF</v>
      </c>
      <c r="AT287" s="7" t="str">
        <f t="shared" si="82"/>
        <v>NF</v>
      </c>
      <c r="AU287" s="7">
        <f t="shared" si="83"/>
        <v>50000</v>
      </c>
      <c r="AV287" s="7" t="str">
        <f t="shared" si="84"/>
        <v>NF</v>
      </c>
      <c r="AW287" s="7">
        <f t="shared" si="85"/>
        <v>50000</v>
      </c>
      <c r="AX287" s="8">
        <f t="shared" si="86"/>
        <v>0</v>
      </c>
      <c r="AY287" s="8">
        <f t="shared" si="87"/>
        <v>0</v>
      </c>
      <c r="AZ287" s="8">
        <f t="shared" si="88"/>
        <v>1</v>
      </c>
      <c r="BA287" s="8">
        <f t="shared" si="89"/>
        <v>0</v>
      </c>
    </row>
    <row r="288" spans="33:53" x14ac:dyDescent="0.2">
      <c r="AG288" t="s">
        <v>573</v>
      </c>
      <c r="AH288" t="s">
        <v>574</v>
      </c>
      <c r="AI288" t="s">
        <v>1017</v>
      </c>
      <c r="AJ288">
        <v>51.68</v>
      </c>
      <c r="AK288" s="6">
        <f t="shared" si="73"/>
        <v>0</v>
      </c>
      <c r="AL288" s="6">
        <f t="shared" si="74"/>
        <v>0</v>
      </c>
      <c r="AM288" s="6">
        <f t="shared" si="75"/>
        <v>0</v>
      </c>
      <c r="AN288" s="6">
        <f t="shared" si="76"/>
        <v>0</v>
      </c>
      <c r="AO288" s="6">
        <f t="shared" si="77"/>
        <v>1</v>
      </c>
      <c r="AP288" s="6">
        <f t="shared" si="78"/>
        <v>1</v>
      </c>
      <c r="AQ288" s="6">
        <f t="shared" si="79"/>
        <v>0</v>
      </c>
      <c r="AR288" s="6">
        <f t="shared" si="80"/>
        <v>0</v>
      </c>
      <c r="AS288" s="7" t="str">
        <f t="shared" si="81"/>
        <v>NF</v>
      </c>
      <c r="AT288" s="7" t="str">
        <f t="shared" si="82"/>
        <v>NF</v>
      </c>
      <c r="AU288" s="7">
        <f t="shared" si="83"/>
        <v>11000</v>
      </c>
      <c r="AV288" s="7" t="str">
        <f t="shared" si="84"/>
        <v>NF</v>
      </c>
      <c r="AW288" s="7">
        <f t="shared" si="85"/>
        <v>11000</v>
      </c>
      <c r="AX288" s="8">
        <f t="shared" si="86"/>
        <v>0</v>
      </c>
      <c r="AY288" s="8">
        <f t="shared" si="87"/>
        <v>0</v>
      </c>
      <c r="AZ288" s="8">
        <f t="shared" si="88"/>
        <v>1</v>
      </c>
      <c r="BA288" s="8">
        <f t="shared" si="89"/>
        <v>0</v>
      </c>
    </row>
    <row r="289" spans="33:53" x14ac:dyDescent="0.2">
      <c r="AG289" t="s">
        <v>178</v>
      </c>
      <c r="AH289" t="s">
        <v>179</v>
      </c>
      <c r="AI289" t="s">
        <v>1018</v>
      </c>
      <c r="AJ289">
        <v>57.74</v>
      </c>
      <c r="AK289" s="6">
        <f t="shared" si="73"/>
        <v>1</v>
      </c>
      <c r="AL289" s="6">
        <f t="shared" si="74"/>
        <v>1</v>
      </c>
      <c r="AM289" s="6">
        <f t="shared" si="75"/>
        <v>0</v>
      </c>
      <c r="AN289" s="6">
        <f t="shared" si="76"/>
        <v>0</v>
      </c>
      <c r="AO289" s="6">
        <f t="shared" si="77"/>
        <v>0</v>
      </c>
      <c r="AP289" s="6">
        <f t="shared" si="78"/>
        <v>0</v>
      </c>
      <c r="AQ289" s="6">
        <f t="shared" si="79"/>
        <v>0</v>
      </c>
      <c r="AR289" s="6">
        <f t="shared" si="80"/>
        <v>0</v>
      </c>
      <c r="AS289" s="7">
        <f t="shared" si="81"/>
        <v>58000</v>
      </c>
      <c r="AT289" s="7" t="str">
        <f t="shared" si="82"/>
        <v>NF</v>
      </c>
      <c r="AU289" s="7" t="str">
        <f t="shared" si="83"/>
        <v>NF</v>
      </c>
      <c r="AV289" s="7" t="str">
        <f t="shared" si="84"/>
        <v>NF</v>
      </c>
      <c r="AW289" s="7">
        <f t="shared" si="85"/>
        <v>58000</v>
      </c>
      <c r="AX289" s="8">
        <f t="shared" si="86"/>
        <v>1</v>
      </c>
      <c r="AY289" s="8">
        <f t="shared" si="87"/>
        <v>0</v>
      </c>
      <c r="AZ289" s="8">
        <f t="shared" si="88"/>
        <v>0</v>
      </c>
      <c r="BA289" s="8">
        <f t="shared" si="89"/>
        <v>0</v>
      </c>
    </row>
    <row r="290" spans="33:53" x14ac:dyDescent="0.2">
      <c r="AG290" t="s">
        <v>696</v>
      </c>
      <c r="AH290" t="s">
        <v>697</v>
      </c>
      <c r="AI290" t="s">
        <v>1019</v>
      </c>
      <c r="AJ290">
        <v>72.27</v>
      </c>
      <c r="AK290" s="6">
        <f t="shared" si="73"/>
        <v>0</v>
      </c>
      <c r="AL290" s="6">
        <f t="shared" si="74"/>
        <v>0</v>
      </c>
      <c r="AM290" s="6">
        <f t="shared" si="75"/>
        <v>0</v>
      </c>
      <c r="AN290" s="6">
        <f t="shared" si="76"/>
        <v>0</v>
      </c>
      <c r="AO290" s="6">
        <f t="shared" si="77"/>
        <v>0</v>
      </c>
      <c r="AP290" s="6">
        <f t="shared" si="78"/>
        <v>0</v>
      </c>
      <c r="AQ290" s="6">
        <f t="shared" si="79"/>
        <v>1</v>
      </c>
      <c r="AR290" s="6">
        <f t="shared" si="80"/>
        <v>1</v>
      </c>
      <c r="AS290" s="7" t="str">
        <f t="shared" si="81"/>
        <v>NF</v>
      </c>
      <c r="AT290" s="7" t="str">
        <f t="shared" si="82"/>
        <v>NF</v>
      </c>
      <c r="AU290" s="7" t="str">
        <f t="shared" si="83"/>
        <v>NF</v>
      </c>
      <c r="AV290" s="7">
        <f t="shared" si="84"/>
        <v>12000</v>
      </c>
      <c r="AW290" s="7">
        <f t="shared" si="85"/>
        <v>12000</v>
      </c>
      <c r="AX290" s="8">
        <f t="shared" si="86"/>
        <v>0</v>
      </c>
      <c r="AY290" s="8">
        <f t="shared" si="87"/>
        <v>0</v>
      </c>
      <c r="AZ290" s="8">
        <f t="shared" si="88"/>
        <v>0</v>
      </c>
      <c r="BA290" s="8">
        <f t="shared" si="89"/>
        <v>1</v>
      </c>
    </row>
    <row r="291" spans="33:53" x14ac:dyDescent="0.2">
      <c r="AG291" t="s">
        <v>412</v>
      </c>
      <c r="AH291" t="s">
        <v>413</v>
      </c>
      <c r="AI291" t="s">
        <v>1020</v>
      </c>
      <c r="AJ291">
        <v>11.08</v>
      </c>
      <c r="AK291" s="6">
        <f t="shared" si="73"/>
        <v>0</v>
      </c>
      <c r="AL291" s="6">
        <f t="shared" si="74"/>
        <v>0</v>
      </c>
      <c r="AM291" s="6">
        <f t="shared" si="75"/>
        <v>1</v>
      </c>
      <c r="AN291" s="6">
        <f t="shared" si="76"/>
        <v>1</v>
      </c>
      <c r="AO291" s="6">
        <f t="shared" si="77"/>
        <v>0</v>
      </c>
      <c r="AP291" s="6">
        <f t="shared" si="78"/>
        <v>0</v>
      </c>
      <c r="AQ291" s="6">
        <f t="shared" si="79"/>
        <v>0</v>
      </c>
      <c r="AR291" s="6">
        <f t="shared" si="80"/>
        <v>0</v>
      </c>
      <c r="AS291" s="7" t="str">
        <f t="shared" si="81"/>
        <v>NF</v>
      </c>
      <c r="AT291" s="7">
        <f t="shared" si="82"/>
        <v>68000</v>
      </c>
      <c r="AU291" s="7" t="str">
        <f t="shared" si="83"/>
        <v>NF</v>
      </c>
      <c r="AV291" s="7" t="str">
        <f t="shared" si="84"/>
        <v>NF</v>
      </c>
      <c r="AW291" s="7">
        <f t="shared" si="85"/>
        <v>68000</v>
      </c>
      <c r="AX291" s="8">
        <f t="shared" si="86"/>
        <v>0</v>
      </c>
      <c r="AY291" s="8">
        <f t="shared" si="87"/>
        <v>1</v>
      </c>
      <c r="AZ291" s="8">
        <f t="shared" si="88"/>
        <v>0</v>
      </c>
      <c r="BA291" s="8">
        <f t="shared" si="89"/>
        <v>0</v>
      </c>
    </row>
    <row r="292" spans="33:53" x14ac:dyDescent="0.2">
      <c r="AG292" t="s">
        <v>698</v>
      </c>
      <c r="AH292" t="s">
        <v>223</v>
      </c>
      <c r="AI292" t="s">
        <v>1021</v>
      </c>
      <c r="AJ292">
        <v>13.31</v>
      </c>
      <c r="AK292" s="6">
        <f t="shared" si="73"/>
        <v>0</v>
      </c>
      <c r="AL292" s="6">
        <f t="shared" si="74"/>
        <v>0</v>
      </c>
      <c r="AM292" s="6">
        <f t="shared" si="75"/>
        <v>0</v>
      </c>
      <c r="AN292" s="6">
        <f t="shared" si="76"/>
        <v>0</v>
      </c>
      <c r="AO292" s="6">
        <f t="shared" si="77"/>
        <v>0</v>
      </c>
      <c r="AP292" s="6">
        <f t="shared" si="78"/>
        <v>0</v>
      </c>
      <c r="AQ292" s="6">
        <f t="shared" si="79"/>
        <v>1</v>
      </c>
      <c r="AR292" s="6">
        <f t="shared" si="80"/>
        <v>1</v>
      </c>
      <c r="AS292" s="7" t="str">
        <f t="shared" si="81"/>
        <v>NF</v>
      </c>
      <c r="AT292" s="7" t="str">
        <f t="shared" si="82"/>
        <v>NF</v>
      </c>
      <c r="AU292" s="7" t="str">
        <f t="shared" si="83"/>
        <v>NF</v>
      </c>
      <c r="AV292" s="7">
        <f t="shared" si="84"/>
        <v>72000</v>
      </c>
      <c r="AW292" s="7">
        <f t="shared" si="85"/>
        <v>72000</v>
      </c>
      <c r="AX292" s="8">
        <f t="shared" si="86"/>
        <v>0</v>
      </c>
      <c r="AY292" s="8">
        <f t="shared" si="87"/>
        <v>0</v>
      </c>
      <c r="AZ292" s="8">
        <f t="shared" si="88"/>
        <v>0</v>
      </c>
      <c r="BA292" s="8">
        <f t="shared" si="89"/>
        <v>1</v>
      </c>
    </row>
    <row r="293" spans="33:53" x14ac:dyDescent="0.2">
      <c r="AG293" t="s">
        <v>575</v>
      </c>
      <c r="AH293" t="s">
        <v>576</v>
      </c>
      <c r="AI293" t="s">
        <v>1022</v>
      </c>
      <c r="AJ293">
        <v>57.02</v>
      </c>
      <c r="AK293" s="6">
        <f t="shared" si="73"/>
        <v>0</v>
      </c>
      <c r="AL293" s="6">
        <f t="shared" si="74"/>
        <v>0</v>
      </c>
      <c r="AM293" s="6">
        <f t="shared" si="75"/>
        <v>0</v>
      </c>
      <c r="AN293" s="6">
        <f t="shared" si="76"/>
        <v>0</v>
      </c>
      <c r="AO293" s="6">
        <f t="shared" si="77"/>
        <v>1</v>
      </c>
      <c r="AP293" s="6">
        <f t="shared" si="78"/>
        <v>1</v>
      </c>
      <c r="AQ293" s="6">
        <f t="shared" si="79"/>
        <v>0</v>
      </c>
      <c r="AR293" s="6">
        <f t="shared" si="80"/>
        <v>0</v>
      </c>
      <c r="AS293" s="7" t="str">
        <f t="shared" si="81"/>
        <v>NF</v>
      </c>
      <c r="AT293" s="7" t="str">
        <f t="shared" si="82"/>
        <v>NF</v>
      </c>
      <c r="AU293" s="7">
        <f t="shared" si="83"/>
        <v>36000</v>
      </c>
      <c r="AV293" s="7" t="str">
        <f t="shared" si="84"/>
        <v>NF</v>
      </c>
      <c r="AW293" s="7">
        <f t="shared" si="85"/>
        <v>36000</v>
      </c>
      <c r="AX293" s="8">
        <f t="shared" si="86"/>
        <v>0</v>
      </c>
      <c r="AY293" s="8">
        <f t="shared" si="87"/>
        <v>0</v>
      </c>
      <c r="AZ293" s="8">
        <f t="shared" si="88"/>
        <v>1</v>
      </c>
      <c r="BA293" s="8">
        <f t="shared" si="89"/>
        <v>0</v>
      </c>
    </row>
    <row r="294" spans="33:53" x14ac:dyDescent="0.2">
      <c r="AG294" t="s">
        <v>577</v>
      </c>
      <c r="AH294" t="s">
        <v>578</v>
      </c>
      <c r="AI294" t="s">
        <v>1023</v>
      </c>
      <c r="AJ294">
        <v>51.7</v>
      </c>
      <c r="AK294" s="6">
        <f t="shared" si="73"/>
        <v>0</v>
      </c>
      <c r="AL294" s="6">
        <f t="shared" si="74"/>
        <v>0</v>
      </c>
      <c r="AM294" s="6">
        <f t="shared" si="75"/>
        <v>0</v>
      </c>
      <c r="AN294" s="6">
        <f t="shared" si="76"/>
        <v>0</v>
      </c>
      <c r="AO294" s="6">
        <f t="shared" si="77"/>
        <v>1</v>
      </c>
      <c r="AP294" s="6">
        <f t="shared" si="78"/>
        <v>1</v>
      </c>
      <c r="AQ294" s="6">
        <f t="shared" si="79"/>
        <v>0</v>
      </c>
      <c r="AR294" s="6">
        <f t="shared" si="80"/>
        <v>0</v>
      </c>
      <c r="AS294" s="7" t="str">
        <f t="shared" si="81"/>
        <v>NF</v>
      </c>
      <c r="AT294" s="7" t="str">
        <f t="shared" si="82"/>
        <v>NF</v>
      </c>
      <c r="AU294" s="7">
        <f t="shared" si="83"/>
        <v>40000</v>
      </c>
      <c r="AV294" s="7" t="str">
        <f t="shared" si="84"/>
        <v>NF</v>
      </c>
      <c r="AW294" s="7">
        <f t="shared" si="85"/>
        <v>40000</v>
      </c>
      <c r="AX294" s="8">
        <f t="shared" si="86"/>
        <v>0</v>
      </c>
      <c r="AY294" s="8">
        <f t="shared" si="87"/>
        <v>0</v>
      </c>
      <c r="AZ294" s="8">
        <f t="shared" si="88"/>
        <v>1</v>
      </c>
      <c r="BA294" s="8">
        <f t="shared" si="89"/>
        <v>0</v>
      </c>
    </row>
    <row r="295" spans="33:53" x14ac:dyDescent="0.2">
      <c r="AG295" t="s">
        <v>181</v>
      </c>
      <c r="AH295" t="s">
        <v>182</v>
      </c>
      <c r="AI295" t="s">
        <v>1024</v>
      </c>
      <c r="AJ295">
        <v>62.81</v>
      </c>
      <c r="AK295" s="6">
        <f t="shared" si="73"/>
        <v>1</v>
      </c>
      <c r="AL295" s="6">
        <f t="shared" si="74"/>
        <v>1</v>
      </c>
      <c r="AM295" s="6">
        <f t="shared" si="75"/>
        <v>0</v>
      </c>
      <c r="AN295" s="6">
        <f t="shared" si="76"/>
        <v>0</v>
      </c>
      <c r="AO295" s="6">
        <f t="shared" si="77"/>
        <v>0</v>
      </c>
      <c r="AP295" s="6">
        <f t="shared" si="78"/>
        <v>0</v>
      </c>
      <c r="AQ295" s="6">
        <f t="shared" si="79"/>
        <v>0</v>
      </c>
      <c r="AR295" s="6">
        <f t="shared" si="80"/>
        <v>0</v>
      </c>
      <c r="AS295" s="7">
        <f t="shared" si="81"/>
        <v>220000</v>
      </c>
      <c r="AT295" s="7" t="str">
        <f t="shared" si="82"/>
        <v>NF</v>
      </c>
      <c r="AU295" s="7" t="str">
        <f t="shared" si="83"/>
        <v>NF</v>
      </c>
      <c r="AV295" s="7" t="str">
        <f t="shared" si="84"/>
        <v>NF</v>
      </c>
      <c r="AW295" s="7">
        <f t="shared" si="85"/>
        <v>220000</v>
      </c>
      <c r="AX295" s="8">
        <f t="shared" si="86"/>
        <v>1</v>
      </c>
      <c r="AY295" s="8">
        <f t="shared" si="87"/>
        <v>0</v>
      </c>
      <c r="AZ295" s="8">
        <f t="shared" si="88"/>
        <v>0</v>
      </c>
      <c r="BA295" s="8">
        <f t="shared" si="89"/>
        <v>0</v>
      </c>
    </row>
    <row r="296" spans="33:53" x14ac:dyDescent="0.2">
      <c r="AG296" t="s">
        <v>419</v>
      </c>
      <c r="AI296" t="s">
        <v>1025</v>
      </c>
      <c r="AJ296">
        <v>12.76</v>
      </c>
      <c r="AK296" s="6">
        <f t="shared" si="73"/>
        <v>0</v>
      </c>
      <c r="AL296" s="6">
        <f t="shared" si="74"/>
        <v>0</v>
      </c>
      <c r="AM296" s="6">
        <f t="shared" si="75"/>
        <v>1</v>
      </c>
      <c r="AN296" s="6">
        <f t="shared" si="76"/>
        <v>1</v>
      </c>
      <c r="AO296" s="6">
        <f t="shared" si="77"/>
        <v>0</v>
      </c>
      <c r="AP296" s="6">
        <f t="shared" si="78"/>
        <v>0</v>
      </c>
      <c r="AQ296" s="6">
        <f t="shared" si="79"/>
        <v>0</v>
      </c>
      <c r="AR296" s="6">
        <f t="shared" si="80"/>
        <v>0</v>
      </c>
      <c r="AS296" s="7" t="str">
        <f t="shared" si="81"/>
        <v>NF</v>
      </c>
      <c r="AT296" s="7">
        <f t="shared" si="82"/>
        <v>18000</v>
      </c>
      <c r="AU296" s="7" t="str">
        <f t="shared" si="83"/>
        <v>NF</v>
      </c>
      <c r="AV296" s="7" t="str">
        <f t="shared" si="84"/>
        <v>NF</v>
      </c>
      <c r="AW296" s="7">
        <f t="shared" si="85"/>
        <v>18000</v>
      </c>
      <c r="AX296" s="8">
        <f t="shared" si="86"/>
        <v>0</v>
      </c>
      <c r="AY296" s="8">
        <f t="shared" si="87"/>
        <v>1</v>
      </c>
      <c r="AZ296" s="8">
        <f t="shared" si="88"/>
        <v>0</v>
      </c>
      <c r="BA296" s="8">
        <f t="shared" si="89"/>
        <v>0</v>
      </c>
    </row>
    <row r="297" spans="33:53" x14ac:dyDescent="0.2">
      <c r="AG297" t="s">
        <v>420</v>
      </c>
      <c r="AH297" t="s">
        <v>421</v>
      </c>
      <c r="AI297" t="s">
        <v>1026</v>
      </c>
      <c r="AJ297">
        <v>223.08</v>
      </c>
      <c r="AK297" s="6">
        <f t="shared" si="73"/>
        <v>0</v>
      </c>
      <c r="AL297" s="6">
        <f t="shared" si="74"/>
        <v>0</v>
      </c>
      <c r="AM297" s="6">
        <f t="shared" si="75"/>
        <v>1</v>
      </c>
      <c r="AN297" s="6">
        <f t="shared" si="76"/>
        <v>1</v>
      </c>
      <c r="AO297" s="6">
        <f t="shared" si="77"/>
        <v>0</v>
      </c>
      <c r="AP297" s="6">
        <f t="shared" si="78"/>
        <v>0</v>
      </c>
      <c r="AQ297" s="6">
        <f t="shared" si="79"/>
        <v>0</v>
      </c>
      <c r="AR297" s="6">
        <f t="shared" si="80"/>
        <v>0</v>
      </c>
      <c r="AS297" s="7" t="str">
        <f t="shared" si="81"/>
        <v>NF</v>
      </c>
      <c r="AT297" s="7">
        <f t="shared" si="82"/>
        <v>18000</v>
      </c>
      <c r="AU297" s="7" t="str">
        <f t="shared" si="83"/>
        <v>NF</v>
      </c>
      <c r="AV297" s="7" t="str">
        <f t="shared" si="84"/>
        <v>NF</v>
      </c>
      <c r="AW297" s="7">
        <f t="shared" si="85"/>
        <v>18000</v>
      </c>
      <c r="AX297" s="8">
        <f t="shared" si="86"/>
        <v>0</v>
      </c>
      <c r="AY297" s="8">
        <f t="shared" si="87"/>
        <v>1</v>
      </c>
      <c r="AZ297" s="8">
        <f t="shared" si="88"/>
        <v>0</v>
      </c>
      <c r="BA297" s="8">
        <f t="shared" si="89"/>
        <v>0</v>
      </c>
    </row>
    <row r="298" spans="33:53" x14ac:dyDescent="0.2">
      <c r="AG298" t="s">
        <v>579</v>
      </c>
      <c r="AH298" t="s">
        <v>580</v>
      </c>
      <c r="AI298" t="s">
        <v>1027</v>
      </c>
      <c r="AJ298">
        <v>22.53</v>
      </c>
      <c r="AK298" s="6">
        <f t="shared" si="73"/>
        <v>0</v>
      </c>
      <c r="AL298" s="6">
        <f t="shared" si="74"/>
        <v>0</v>
      </c>
      <c r="AM298" s="6">
        <f t="shared" si="75"/>
        <v>0</v>
      </c>
      <c r="AN298" s="6">
        <f t="shared" si="76"/>
        <v>0</v>
      </c>
      <c r="AO298" s="6">
        <f t="shared" si="77"/>
        <v>1</v>
      </c>
      <c r="AP298" s="6">
        <f t="shared" si="78"/>
        <v>1</v>
      </c>
      <c r="AQ298" s="6">
        <f t="shared" si="79"/>
        <v>0</v>
      </c>
      <c r="AR298" s="6">
        <f t="shared" si="80"/>
        <v>0</v>
      </c>
      <c r="AS298" s="7" t="str">
        <f t="shared" si="81"/>
        <v>NF</v>
      </c>
      <c r="AT298" s="7" t="str">
        <f t="shared" si="82"/>
        <v>NF</v>
      </c>
      <c r="AU298" s="7">
        <f t="shared" si="83"/>
        <v>35000</v>
      </c>
      <c r="AV298" s="7" t="str">
        <f t="shared" si="84"/>
        <v>NF</v>
      </c>
      <c r="AW298" s="7">
        <f t="shared" si="85"/>
        <v>35000</v>
      </c>
      <c r="AX298" s="8">
        <f t="shared" si="86"/>
        <v>0</v>
      </c>
      <c r="AY298" s="8">
        <f t="shared" si="87"/>
        <v>0</v>
      </c>
      <c r="AZ298" s="8">
        <f t="shared" si="88"/>
        <v>1</v>
      </c>
      <c r="BA298" s="8">
        <f t="shared" si="89"/>
        <v>0</v>
      </c>
    </row>
    <row r="299" spans="33:53" x14ac:dyDescent="0.2">
      <c r="AG299" t="s">
        <v>581</v>
      </c>
      <c r="AH299" t="s">
        <v>582</v>
      </c>
      <c r="AI299" t="s">
        <v>1028</v>
      </c>
      <c r="AJ299">
        <v>53.21</v>
      </c>
      <c r="AK299" s="6">
        <f t="shared" si="73"/>
        <v>0</v>
      </c>
      <c r="AL299" s="6">
        <f t="shared" si="74"/>
        <v>0</v>
      </c>
      <c r="AM299" s="6">
        <f t="shared" si="75"/>
        <v>0</v>
      </c>
      <c r="AN299" s="6">
        <f t="shared" si="76"/>
        <v>0</v>
      </c>
      <c r="AO299" s="6">
        <f t="shared" si="77"/>
        <v>1</v>
      </c>
      <c r="AP299" s="6">
        <f t="shared" si="78"/>
        <v>1</v>
      </c>
      <c r="AQ299" s="6">
        <f t="shared" si="79"/>
        <v>0</v>
      </c>
      <c r="AR299" s="6">
        <f t="shared" si="80"/>
        <v>0</v>
      </c>
      <c r="AS299" s="7" t="str">
        <f t="shared" si="81"/>
        <v>NF</v>
      </c>
      <c r="AT299" s="7" t="str">
        <f t="shared" si="82"/>
        <v>NF</v>
      </c>
      <c r="AU299" s="7">
        <f t="shared" si="83"/>
        <v>13000</v>
      </c>
      <c r="AV299" s="7" t="str">
        <f t="shared" si="84"/>
        <v>NF</v>
      </c>
      <c r="AW299" s="7">
        <f t="shared" si="85"/>
        <v>13000</v>
      </c>
      <c r="AX299" s="8">
        <f t="shared" si="86"/>
        <v>0</v>
      </c>
      <c r="AY299" s="8">
        <f t="shared" si="87"/>
        <v>0</v>
      </c>
      <c r="AZ299" s="8">
        <f t="shared" si="88"/>
        <v>1</v>
      </c>
      <c r="BA299" s="8">
        <f t="shared" si="89"/>
        <v>0</v>
      </c>
    </row>
    <row r="300" spans="33:53" x14ac:dyDescent="0.2">
      <c r="AG300" t="s">
        <v>422</v>
      </c>
      <c r="AH300" t="s">
        <v>423</v>
      </c>
      <c r="AI300" t="s">
        <v>1029</v>
      </c>
      <c r="AJ300">
        <v>15.74</v>
      </c>
      <c r="AK300" s="6">
        <f t="shared" si="73"/>
        <v>0</v>
      </c>
      <c r="AL300" s="6">
        <f t="shared" si="74"/>
        <v>0</v>
      </c>
      <c r="AM300" s="6">
        <f t="shared" si="75"/>
        <v>1</v>
      </c>
      <c r="AN300" s="6">
        <f t="shared" si="76"/>
        <v>1</v>
      </c>
      <c r="AO300" s="6">
        <f t="shared" si="77"/>
        <v>0</v>
      </c>
      <c r="AP300" s="6">
        <f t="shared" si="78"/>
        <v>0</v>
      </c>
      <c r="AQ300" s="6">
        <f t="shared" si="79"/>
        <v>0</v>
      </c>
      <c r="AR300" s="6">
        <f t="shared" si="80"/>
        <v>0</v>
      </c>
      <c r="AS300" s="7" t="str">
        <f t="shared" si="81"/>
        <v>NF</v>
      </c>
      <c r="AT300" s="7">
        <f t="shared" si="82"/>
        <v>73000</v>
      </c>
      <c r="AU300" s="7" t="str">
        <f t="shared" si="83"/>
        <v>NF</v>
      </c>
      <c r="AV300" s="7" t="str">
        <f t="shared" si="84"/>
        <v>NF</v>
      </c>
      <c r="AW300" s="7">
        <f t="shared" si="85"/>
        <v>73000</v>
      </c>
      <c r="AX300" s="8">
        <f t="shared" si="86"/>
        <v>0</v>
      </c>
      <c r="AY300" s="8">
        <f t="shared" si="87"/>
        <v>1</v>
      </c>
      <c r="AZ300" s="8">
        <f t="shared" si="88"/>
        <v>0</v>
      </c>
      <c r="BA300" s="8">
        <f t="shared" si="89"/>
        <v>0</v>
      </c>
    </row>
    <row r="301" spans="33:53" x14ac:dyDescent="0.2">
      <c r="AG301" t="s">
        <v>187</v>
      </c>
      <c r="AH301" t="s">
        <v>188</v>
      </c>
      <c r="AI301" t="s">
        <v>1030</v>
      </c>
      <c r="AJ301">
        <v>29.95</v>
      </c>
      <c r="AK301" s="6">
        <f t="shared" si="73"/>
        <v>1</v>
      </c>
      <c r="AL301" s="6">
        <f t="shared" si="74"/>
        <v>1</v>
      </c>
      <c r="AM301" s="6">
        <f t="shared" si="75"/>
        <v>0</v>
      </c>
      <c r="AN301" s="6">
        <f t="shared" si="76"/>
        <v>0</v>
      </c>
      <c r="AO301" s="6">
        <f t="shared" si="77"/>
        <v>0</v>
      </c>
      <c r="AP301" s="6">
        <f t="shared" si="78"/>
        <v>0</v>
      </c>
      <c r="AQ301" s="6">
        <f t="shared" si="79"/>
        <v>0</v>
      </c>
      <c r="AR301" s="6">
        <f t="shared" si="80"/>
        <v>0</v>
      </c>
      <c r="AS301" s="7">
        <f t="shared" si="81"/>
        <v>35000</v>
      </c>
      <c r="AT301" s="7" t="str">
        <f t="shared" si="82"/>
        <v>NF</v>
      </c>
      <c r="AU301" s="7" t="str">
        <f t="shared" si="83"/>
        <v>NF</v>
      </c>
      <c r="AV301" s="7" t="str">
        <f t="shared" si="84"/>
        <v>NF</v>
      </c>
      <c r="AW301" s="7">
        <f t="shared" si="85"/>
        <v>35000</v>
      </c>
      <c r="AX301" s="8">
        <f t="shared" si="86"/>
        <v>1</v>
      </c>
      <c r="AY301" s="8">
        <f t="shared" si="87"/>
        <v>0</v>
      </c>
      <c r="AZ301" s="8">
        <f t="shared" si="88"/>
        <v>0</v>
      </c>
      <c r="BA301" s="8">
        <f t="shared" si="89"/>
        <v>0</v>
      </c>
    </row>
    <row r="302" spans="33:53" x14ac:dyDescent="0.2">
      <c r="AG302" t="s">
        <v>189</v>
      </c>
      <c r="AH302" t="s">
        <v>190</v>
      </c>
      <c r="AI302" t="s">
        <v>1031</v>
      </c>
      <c r="AJ302">
        <v>32.82</v>
      </c>
      <c r="AK302" s="6">
        <f t="shared" si="73"/>
        <v>1</v>
      </c>
      <c r="AL302" s="6">
        <f t="shared" si="74"/>
        <v>1</v>
      </c>
      <c r="AM302" s="6">
        <f t="shared" si="75"/>
        <v>0</v>
      </c>
      <c r="AN302" s="6">
        <f t="shared" si="76"/>
        <v>0</v>
      </c>
      <c r="AO302" s="6">
        <f t="shared" si="77"/>
        <v>0</v>
      </c>
      <c r="AP302" s="6">
        <f t="shared" si="78"/>
        <v>0</v>
      </c>
      <c r="AQ302" s="6">
        <f t="shared" si="79"/>
        <v>0</v>
      </c>
      <c r="AR302" s="6">
        <f t="shared" si="80"/>
        <v>0</v>
      </c>
      <c r="AS302" s="7">
        <f t="shared" si="81"/>
        <v>10000</v>
      </c>
      <c r="AT302" s="7" t="str">
        <f t="shared" si="82"/>
        <v>NF</v>
      </c>
      <c r="AU302" s="7" t="str">
        <f t="shared" si="83"/>
        <v>NF</v>
      </c>
      <c r="AV302" s="7" t="str">
        <f t="shared" si="84"/>
        <v>NF</v>
      </c>
      <c r="AW302" s="7">
        <f t="shared" si="85"/>
        <v>10000</v>
      </c>
      <c r="AX302" s="8">
        <f t="shared" si="86"/>
        <v>1</v>
      </c>
      <c r="AY302" s="8">
        <f t="shared" si="87"/>
        <v>0</v>
      </c>
      <c r="AZ302" s="8">
        <f t="shared" si="88"/>
        <v>0</v>
      </c>
      <c r="BA302" s="8">
        <f t="shared" si="89"/>
        <v>0</v>
      </c>
    </row>
    <row r="303" spans="33:53" x14ac:dyDescent="0.2">
      <c r="AG303" t="s">
        <v>583</v>
      </c>
      <c r="AH303" t="s">
        <v>584</v>
      </c>
      <c r="AI303" t="s">
        <v>1032</v>
      </c>
      <c r="AJ303">
        <v>39.22</v>
      </c>
      <c r="AK303" s="6">
        <f t="shared" si="73"/>
        <v>0</v>
      </c>
      <c r="AL303" s="6">
        <f t="shared" si="74"/>
        <v>0</v>
      </c>
      <c r="AM303" s="6">
        <f t="shared" si="75"/>
        <v>0</v>
      </c>
      <c r="AN303" s="6">
        <f t="shared" si="76"/>
        <v>0</v>
      </c>
      <c r="AO303" s="6">
        <f t="shared" si="77"/>
        <v>1</v>
      </c>
      <c r="AP303" s="6">
        <f t="shared" si="78"/>
        <v>1</v>
      </c>
      <c r="AQ303" s="6">
        <f t="shared" si="79"/>
        <v>0</v>
      </c>
      <c r="AR303" s="6">
        <f t="shared" si="80"/>
        <v>0</v>
      </c>
      <c r="AS303" s="7" t="str">
        <f t="shared" si="81"/>
        <v>NF</v>
      </c>
      <c r="AT303" s="7" t="str">
        <f t="shared" si="82"/>
        <v>NF</v>
      </c>
      <c r="AU303" s="7">
        <f t="shared" si="83"/>
        <v>25000</v>
      </c>
      <c r="AV303" s="7" t="str">
        <f t="shared" si="84"/>
        <v>NF</v>
      </c>
      <c r="AW303" s="7">
        <f t="shared" si="85"/>
        <v>25000</v>
      </c>
      <c r="AX303" s="8">
        <f t="shared" si="86"/>
        <v>0</v>
      </c>
      <c r="AY303" s="8">
        <f t="shared" si="87"/>
        <v>0</v>
      </c>
      <c r="AZ303" s="8">
        <f t="shared" si="88"/>
        <v>1</v>
      </c>
      <c r="BA303" s="8">
        <f t="shared" si="89"/>
        <v>0</v>
      </c>
    </row>
    <row r="304" spans="33:53" x14ac:dyDescent="0.2">
      <c r="AG304" t="s">
        <v>424</v>
      </c>
      <c r="AH304" t="s">
        <v>425</v>
      </c>
      <c r="AI304" t="s">
        <v>1033</v>
      </c>
      <c r="AJ304">
        <v>65.569999999999993</v>
      </c>
      <c r="AK304" s="6">
        <f t="shared" si="73"/>
        <v>0</v>
      </c>
      <c r="AL304" s="6">
        <f t="shared" si="74"/>
        <v>0</v>
      </c>
      <c r="AM304" s="6">
        <f t="shared" si="75"/>
        <v>1</v>
      </c>
      <c r="AN304" s="6">
        <f t="shared" si="76"/>
        <v>1</v>
      </c>
      <c r="AO304" s="6">
        <f t="shared" si="77"/>
        <v>0</v>
      </c>
      <c r="AP304" s="6">
        <f t="shared" si="78"/>
        <v>0</v>
      </c>
      <c r="AQ304" s="6">
        <f t="shared" si="79"/>
        <v>0</v>
      </c>
      <c r="AR304" s="6">
        <f t="shared" si="80"/>
        <v>0</v>
      </c>
      <c r="AS304" s="7" t="str">
        <f t="shared" si="81"/>
        <v>NF</v>
      </c>
      <c r="AT304" s="7">
        <f t="shared" si="82"/>
        <v>190000</v>
      </c>
      <c r="AU304" s="7" t="str">
        <f t="shared" si="83"/>
        <v>NF</v>
      </c>
      <c r="AV304" s="7" t="str">
        <f t="shared" si="84"/>
        <v>NF</v>
      </c>
      <c r="AW304" s="7">
        <f t="shared" si="85"/>
        <v>190000</v>
      </c>
      <c r="AX304" s="8">
        <f t="shared" si="86"/>
        <v>0</v>
      </c>
      <c r="AY304" s="8">
        <f t="shared" si="87"/>
        <v>1</v>
      </c>
      <c r="AZ304" s="8">
        <f t="shared" si="88"/>
        <v>0</v>
      </c>
      <c r="BA304" s="8">
        <f t="shared" si="89"/>
        <v>0</v>
      </c>
    </row>
    <row r="305" spans="33:53" x14ac:dyDescent="0.2">
      <c r="AG305" t="s">
        <v>585</v>
      </c>
      <c r="AH305" t="s">
        <v>586</v>
      </c>
      <c r="AI305" t="s">
        <v>1034</v>
      </c>
      <c r="AJ305">
        <v>26.76</v>
      </c>
      <c r="AK305" s="6">
        <f t="shared" si="73"/>
        <v>0</v>
      </c>
      <c r="AL305" s="6">
        <f t="shared" si="74"/>
        <v>0</v>
      </c>
      <c r="AM305" s="6">
        <f t="shared" si="75"/>
        <v>0</v>
      </c>
      <c r="AN305" s="6">
        <f t="shared" si="76"/>
        <v>0</v>
      </c>
      <c r="AO305" s="6">
        <f t="shared" si="77"/>
        <v>1</v>
      </c>
      <c r="AP305" s="6">
        <f t="shared" si="78"/>
        <v>1</v>
      </c>
      <c r="AQ305" s="6">
        <f t="shared" si="79"/>
        <v>0</v>
      </c>
      <c r="AR305" s="6">
        <f t="shared" si="80"/>
        <v>0</v>
      </c>
      <c r="AS305" s="7" t="str">
        <f t="shared" si="81"/>
        <v>NF</v>
      </c>
      <c r="AT305" s="7" t="str">
        <f t="shared" si="82"/>
        <v>NF</v>
      </c>
      <c r="AU305" s="7">
        <f t="shared" si="83"/>
        <v>56000</v>
      </c>
      <c r="AV305" s="7" t="str">
        <f t="shared" si="84"/>
        <v>NF</v>
      </c>
      <c r="AW305" s="7">
        <f t="shared" si="85"/>
        <v>56000</v>
      </c>
      <c r="AX305" s="8">
        <f t="shared" si="86"/>
        <v>0</v>
      </c>
      <c r="AY305" s="8">
        <f t="shared" si="87"/>
        <v>0</v>
      </c>
      <c r="AZ305" s="8">
        <f t="shared" si="88"/>
        <v>1</v>
      </c>
      <c r="BA305" s="8">
        <f t="shared" si="89"/>
        <v>0</v>
      </c>
    </row>
    <row r="306" spans="33:53" x14ac:dyDescent="0.2">
      <c r="AG306" t="s">
        <v>191</v>
      </c>
      <c r="AH306" t="s">
        <v>192</v>
      </c>
      <c r="AI306" t="s">
        <v>1035</v>
      </c>
      <c r="AJ306">
        <v>51.57</v>
      </c>
      <c r="AK306" s="6">
        <f t="shared" si="73"/>
        <v>1</v>
      </c>
      <c r="AL306" s="6">
        <f t="shared" si="74"/>
        <v>1</v>
      </c>
      <c r="AM306" s="6">
        <f t="shared" si="75"/>
        <v>0</v>
      </c>
      <c r="AN306" s="6">
        <f t="shared" si="76"/>
        <v>0</v>
      </c>
      <c r="AO306" s="6">
        <f t="shared" si="77"/>
        <v>0</v>
      </c>
      <c r="AP306" s="6">
        <f t="shared" si="78"/>
        <v>0</v>
      </c>
      <c r="AQ306" s="6">
        <f t="shared" si="79"/>
        <v>0</v>
      </c>
      <c r="AR306" s="6">
        <f t="shared" si="80"/>
        <v>0</v>
      </c>
      <c r="AS306" s="7">
        <f t="shared" si="81"/>
        <v>280000</v>
      </c>
      <c r="AT306" s="7" t="str">
        <f t="shared" si="82"/>
        <v>NF</v>
      </c>
      <c r="AU306" s="7" t="str">
        <f t="shared" si="83"/>
        <v>NF</v>
      </c>
      <c r="AV306" s="7" t="str">
        <f t="shared" si="84"/>
        <v>NF</v>
      </c>
      <c r="AW306" s="7">
        <f t="shared" si="85"/>
        <v>280000</v>
      </c>
      <c r="AX306" s="8">
        <f t="shared" si="86"/>
        <v>1</v>
      </c>
      <c r="AY306" s="8">
        <f t="shared" si="87"/>
        <v>0</v>
      </c>
      <c r="AZ306" s="8">
        <f t="shared" si="88"/>
        <v>0</v>
      </c>
      <c r="BA306" s="8">
        <f t="shared" si="89"/>
        <v>0</v>
      </c>
    </row>
    <row r="307" spans="33:53" x14ac:dyDescent="0.2">
      <c r="AG307" t="s">
        <v>426</v>
      </c>
      <c r="AH307" t="s">
        <v>427</v>
      </c>
      <c r="AI307" t="s">
        <v>1036</v>
      </c>
      <c r="AJ307">
        <v>222.74</v>
      </c>
      <c r="AK307" s="6">
        <f t="shared" si="73"/>
        <v>0</v>
      </c>
      <c r="AL307" s="6">
        <f t="shared" si="74"/>
        <v>0</v>
      </c>
      <c r="AM307" s="6">
        <f t="shared" si="75"/>
        <v>1</v>
      </c>
      <c r="AN307" s="6">
        <f t="shared" si="76"/>
        <v>1</v>
      </c>
      <c r="AO307" s="6">
        <f t="shared" si="77"/>
        <v>0</v>
      </c>
      <c r="AP307" s="6">
        <f t="shared" si="78"/>
        <v>0</v>
      </c>
      <c r="AQ307" s="6">
        <f t="shared" si="79"/>
        <v>0</v>
      </c>
      <c r="AR307" s="6">
        <f t="shared" si="80"/>
        <v>0</v>
      </c>
      <c r="AS307" s="7" t="str">
        <f t="shared" si="81"/>
        <v>NF</v>
      </c>
      <c r="AT307" s="7">
        <f t="shared" si="82"/>
        <v>46000</v>
      </c>
      <c r="AU307" s="7" t="str">
        <f t="shared" si="83"/>
        <v>NF</v>
      </c>
      <c r="AV307" s="7" t="str">
        <f t="shared" si="84"/>
        <v>NF</v>
      </c>
      <c r="AW307" s="7">
        <f t="shared" si="85"/>
        <v>46000</v>
      </c>
      <c r="AX307" s="8">
        <f t="shared" si="86"/>
        <v>0</v>
      </c>
      <c r="AY307" s="8">
        <f t="shared" si="87"/>
        <v>1</v>
      </c>
      <c r="AZ307" s="8">
        <f t="shared" si="88"/>
        <v>0</v>
      </c>
      <c r="BA307" s="8">
        <f t="shared" si="89"/>
        <v>0</v>
      </c>
    </row>
    <row r="308" spans="33:53" x14ac:dyDescent="0.2">
      <c r="AG308" t="s">
        <v>428</v>
      </c>
      <c r="AH308" t="s">
        <v>429</v>
      </c>
      <c r="AI308" t="s">
        <v>1037</v>
      </c>
      <c r="AJ308">
        <v>81.599999999999994</v>
      </c>
      <c r="AK308" s="6">
        <f t="shared" si="73"/>
        <v>0</v>
      </c>
      <c r="AL308" s="6">
        <f t="shared" si="74"/>
        <v>0</v>
      </c>
      <c r="AM308" s="6">
        <f t="shared" si="75"/>
        <v>1</v>
      </c>
      <c r="AN308" s="6">
        <f t="shared" si="76"/>
        <v>1</v>
      </c>
      <c r="AO308" s="6">
        <f t="shared" si="77"/>
        <v>0</v>
      </c>
      <c r="AP308" s="6">
        <f t="shared" si="78"/>
        <v>0</v>
      </c>
      <c r="AQ308" s="6">
        <f t="shared" si="79"/>
        <v>0</v>
      </c>
      <c r="AR308" s="6">
        <f t="shared" si="80"/>
        <v>0</v>
      </c>
      <c r="AS308" s="7" t="str">
        <f t="shared" si="81"/>
        <v>NF</v>
      </c>
      <c r="AT308" s="7">
        <f t="shared" si="82"/>
        <v>17000</v>
      </c>
      <c r="AU308" s="7" t="str">
        <f t="shared" si="83"/>
        <v>NF</v>
      </c>
      <c r="AV308" s="7" t="str">
        <f t="shared" si="84"/>
        <v>NF</v>
      </c>
      <c r="AW308" s="7">
        <f t="shared" si="85"/>
        <v>17000</v>
      </c>
      <c r="AX308" s="8">
        <f t="shared" si="86"/>
        <v>0</v>
      </c>
      <c r="AY308" s="8">
        <f t="shared" si="87"/>
        <v>1</v>
      </c>
      <c r="AZ308" s="8">
        <f t="shared" si="88"/>
        <v>0</v>
      </c>
      <c r="BA308" s="8">
        <f t="shared" si="89"/>
        <v>0</v>
      </c>
    </row>
    <row r="309" spans="33:53" x14ac:dyDescent="0.2">
      <c r="AG309" t="s">
        <v>699</v>
      </c>
      <c r="AH309" t="s">
        <v>700</v>
      </c>
      <c r="AI309" t="s">
        <v>1038</v>
      </c>
      <c r="AJ309">
        <v>13.39</v>
      </c>
      <c r="AK309" s="6">
        <f t="shared" si="73"/>
        <v>0</v>
      </c>
      <c r="AL309" s="6">
        <f t="shared" si="74"/>
        <v>0</v>
      </c>
      <c r="AM309" s="6">
        <f t="shared" si="75"/>
        <v>0</v>
      </c>
      <c r="AN309" s="6">
        <f t="shared" si="76"/>
        <v>0</v>
      </c>
      <c r="AO309" s="6">
        <f t="shared" si="77"/>
        <v>0</v>
      </c>
      <c r="AP309" s="6">
        <f t="shared" si="78"/>
        <v>0</v>
      </c>
      <c r="AQ309" s="6">
        <f t="shared" si="79"/>
        <v>1</v>
      </c>
      <c r="AR309" s="6">
        <f t="shared" si="80"/>
        <v>1</v>
      </c>
      <c r="AS309" s="7" t="str">
        <f t="shared" si="81"/>
        <v>NF</v>
      </c>
      <c r="AT309" s="7" t="str">
        <f t="shared" si="82"/>
        <v>NF</v>
      </c>
      <c r="AU309" s="7" t="str">
        <f t="shared" si="83"/>
        <v>NF</v>
      </c>
      <c r="AV309" s="7">
        <f t="shared" si="84"/>
        <v>88000</v>
      </c>
      <c r="AW309" s="7">
        <f t="shared" si="85"/>
        <v>88000</v>
      </c>
      <c r="AX309" s="8">
        <f t="shared" si="86"/>
        <v>0</v>
      </c>
      <c r="AY309" s="8">
        <f t="shared" si="87"/>
        <v>0</v>
      </c>
      <c r="AZ309" s="8">
        <f t="shared" si="88"/>
        <v>0</v>
      </c>
      <c r="BA309" s="8">
        <f t="shared" si="89"/>
        <v>1</v>
      </c>
    </row>
    <row r="310" spans="33:53" x14ac:dyDescent="0.2">
      <c r="AG310" t="s">
        <v>195</v>
      </c>
      <c r="AH310" t="s">
        <v>196</v>
      </c>
      <c r="AI310" t="s">
        <v>1039</v>
      </c>
      <c r="AJ310">
        <v>56.12</v>
      </c>
      <c r="AK310" s="6">
        <f t="shared" si="73"/>
        <v>1</v>
      </c>
      <c r="AL310" s="6">
        <f t="shared" si="74"/>
        <v>1</v>
      </c>
      <c r="AM310" s="6">
        <f t="shared" si="75"/>
        <v>0</v>
      </c>
      <c r="AN310" s="6">
        <f t="shared" si="76"/>
        <v>0</v>
      </c>
      <c r="AO310" s="6">
        <f t="shared" si="77"/>
        <v>0</v>
      </c>
      <c r="AP310" s="6">
        <f t="shared" si="78"/>
        <v>0</v>
      </c>
      <c r="AQ310" s="6">
        <f t="shared" si="79"/>
        <v>0</v>
      </c>
      <c r="AR310" s="6">
        <f t="shared" si="80"/>
        <v>0</v>
      </c>
      <c r="AS310" s="7">
        <f t="shared" si="81"/>
        <v>15000</v>
      </c>
      <c r="AT310" s="7" t="str">
        <f t="shared" si="82"/>
        <v>NF</v>
      </c>
      <c r="AU310" s="7" t="str">
        <f t="shared" si="83"/>
        <v>NF</v>
      </c>
      <c r="AV310" s="7" t="str">
        <f t="shared" si="84"/>
        <v>NF</v>
      </c>
      <c r="AW310" s="7">
        <f t="shared" si="85"/>
        <v>15000</v>
      </c>
      <c r="AX310" s="8">
        <f t="shared" si="86"/>
        <v>1</v>
      </c>
      <c r="AY310" s="8">
        <f t="shared" si="87"/>
        <v>0</v>
      </c>
      <c r="AZ310" s="8">
        <f t="shared" si="88"/>
        <v>0</v>
      </c>
      <c r="BA310" s="8">
        <f t="shared" si="89"/>
        <v>0</v>
      </c>
    </row>
    <row r="311" spans="33:53" x14ac:dyDescent="0.2">
      <c r="AG311" t="s">
        <v>587</v>
      </c>
      <c r="AH311" t="s">
        <v>588</v>
      </c>
      <c r="AI311" t="s">
        <v>1040</v>
      </c>
      <c r="AJ311">
        <v>50.94</v>
      </c>
      <c r="AK311" s="6">
        <f t="shared" si="73"/>
        <v>0</v>
      </c>
      <c r="AL311" s="6">
        <f t="shared" si="74"/>
        <v>0</v>
      </c>
      <c r="AM311" s="6">
        <f t="shared" si="75"/>
        <v>0</v>
      </c>
      <c r="AN311" s="6">
        <f t="shared" si="76"/>
        <v>0</v>
      </c>
      <c r="AO311" s="6">
        <f t="shared" si="77"/>
        <v>1</v>
      </c>
      <c r="AP311" s="6">
        <f t="shared" si="78"/>
        <v>1</v>
      </c>
      <c r="AQ311" s="6">
        <f t="shared" si="79"/>
        <v>0</v>
      </c>
      <c r="AR311" s="6">
        <f t="shared" si="80"/>
        <v>0</v>
      </c>
      <c r="AS311" s="7" t="str">
        <f t="shared" si="81"/>
        <v>NF</v>
      </c>
      <c r="AT311" s="7" t="str">
        <f t="shared" si="82"/>
        <v>NF</v>
      </c>
      <c r="AU311" s="7">
        <f t="shared" si="83"/>
        <v>48000</v>
      </c>
      <c r="AV311" s="7" t="str">
        <f t="shared" si="84"/>
        <v>NF</v>
      </c>
      <c r="AW311" s="7">
        <f t="shared" si="85"/>
        <v>48000</v>
      </c>
      <c r="AX311" s="8">
        <f t="shared" si="86"/>
        <v>0</v>
      </c>
      <c r="AY311" s="8">
        <f t="shared" si="87"/>
        <v>0</v>
      </c>
      <c r="AZ311" s="8">
        <f t="shared" si="88"/>
        <v>1</v>
      </c>
      <c r="BA311" s="8">
        <f t="shared" si="89"/>
        <v>0</v>
      </c>
    </row>
    <row r="312" spans="33:53" x14ac:dyDescent="0.2">
      <c r="AG312" t="s">
        <v>589</v>
      </c>
      <c r="AH312" t="s">
        <v>590</v>
      </c>
      <c r="AI312" t="s">
        <v>1041</v>
      </c>
      <c r="AJ312">
        <v>134.02000000000001</v>
      </c>
      <c r="AK312" s="6">
        <f t="shared" si="73"/>
        <v>0</v>
      </c>
      <c r="AL312" s="6">
        <f t="shared" si="74"/>
        <v>0</v>
      </c>
      <c r="AM312" s="6">
        <f t="shared" si="75"/>
        <v>0</v>
      </c>
      <c r="AN312" s="6">
        <f t="shared" si="76"/>
        <v>0</v>
      </c>
      <c r="AO312" s="6">
        <f t="shared" si="77"/>
        <v>1</v>
      </c>
      <c r="AP312" s="6">
        <f t="shared" si="78"/>
        <v>1</v>
      </c>
      <c r="AQ312" s="6">
        <f t="shared" si="79"/>
        <v>0</v>
      </c>
      <c r="AR312" s="6">
        <f t="shared" si="80"/>
        <v>0</v>
      </c>
      <c r="AS312" s="7" t="str">
        <f t="shared" si="81"/>
        <v>NF</v>
      </c>
      <c r="AT312" s="7" t="str">
        <f t="shared" si="82"/>
        <v>NF</v>
      </c>
      <c r="AU312" s="7">
        <f t="shared" si="83"/>
        <v>5300</v>
      </c>
      <c r="AV312" s="7" t="str">
        <f t="shared" si="84"/>
        <v>NF</v>
      </c>
      <c r="AW312" s="7">
        <f t="shared" si="85"/>
        <v>5300</v>
      </c>
      <c r="AX312" s="8">
        <f t="shared" si="86"/>
        <v>0</v>
      </c>
      <c r="AY312" s="8">
        <f t="shared" si="87"/>
        <v>0</v>
      </c>
      <c r="AZ312" s="8">
        <f t="shared" si="88"/>
        <v>1</v>
      </c>
      <c r="BA312" s="8">
        <f t="shared" si="89"/>
        <v>0</v>
      </c>
    </row>
    <row r="313" spans="33:53" x14ac:dyDescent="0.2">
      <c r="AG313" t="s">
        <v>434</v>
      </c>
      <c r="AH313" t="s">
        <v>435</v>
      </c>
      <c r="AI313" t="s">
        <v>1042</v>
      </c>
      <c r="AJ313">
        <v>12.6</v>
      </c>
      <c r="AK313" s="6">
        <f t="shared" si="73"/>
        <v>0</v>
      </c>
      <c r="AL313" s="6">
        <f t="shared" si="74"/>
        <v>0</v>
      </c>
      <c r="AM313" s="6">
        <f t="shared" si="75"/>
        <v>1</v>
      </c>
      <c r="AN313" s="6">
        <f t="shared" si="76"/>
        <v>1</v>
      </c>
      <c r="AO313" s="6">
        <f t="shared" si="77"/>
        <v>0</v>
      </c>
      <c r="AP313" s="6">
        <f t="shared" si="78"/>
        <v>0</v>
      </c>
      <c r="AQ313" s="6">
        <f t="shared" si="79"/>
        <v>0</v>
      </c>
      <c r="AR313" s="6">
        <f t="shared" si="80"/>
        <v>0</v>
      </c>
      <c r="AS313" s="7" t="str">
        <f t="shared" si="81"/>
        <v>NF</v>
      </c>
      <c r="AT313" s="7">
        <f t="shared" si="82"/>
        <v>29000</v>
      </c>
      <c r="AU313" s="7" t="str">
        <f t="shared" si="83"/>
        <v>NF</v>
      </c>
      <c r="AV313" s="7" t="str">
        <f t="shared" si="84"/>
        <v>NF</v>
      </c>
      <c r="AW313" s="7">
        <f t="shared" si="85"/>
        <v>29000</v>
      </c>
      <c r="AX313" s="8">
        <f t="shared" si="86"/>
        <v>0</v>
      </c>
      <c r="AY313" s="8">
        <f t="shared" si="87"/>
        <v>1</v>
      </c>
      <c r="AZ313" s="8">
        <f t="shared" si="88"/>
        <v>0</v>
      </c>
      <c r="BA313" s="8">
        <f t="shared" si="89"/>
        <v>0</v>
      </c>
    </row>
    <row r="314" spans="33:53" x14ac:dyDescent="0.2">
      <c r="AG314" t="s">
        <v>591</v>
      </c>
      <c r="AH314" t="s">
        <v>592</v>
      </c>
      <c r="AI314" t="s">
        <v>1043</v>
      </c>
      <c r="AJ314">
        <v>27</v>
      </c>
      <c r="AK314" s="6">
        <f t="shared" si="73"/>
        <v>0</v>
      </c>
      <c r="AL314" s="6">
        <f t="shared" si="74"/>
        <v>0</v>
      </c>
      <c r="AM314" s="6">
        <f t="shared" si="75"/>
        <v>0</v>
      </c>
      <c r="AN314" s="6">
        <f t="shared" si="76"/>
        <v>0</v>
      </c>
      <c r="AO314" s="6">
        <f t="shared" si="77"/>
        <v>1</v>
      </c>
      <c r="AP314" s="6">
        <f t="shared" si="78"/>
        <v>1</v>
      </c>
      <c r="AQ314" s="6">
        <f t="shared" si="79"/>
        <v>0</v>
      </c>
      <c r="AR314" s="6">
        <f t="shared" si="80"/>
        <v>0</v>
      </c>
      <c r="AS314" s="7" t="str">
        <f t="shared" si="81"/>
        <v>NF</v>
      </c>
      <c r="AT314" s="7" t="str">
        <f t="shared" si="82"/>
        <v>NF</v>
      </c>
      <c r="AU314" s="7">
        <f t="shared" si="83"/>
        <v>37000</v>
      </c>
      <c r="AV314" s="7" t="str">
        <f t="shared" si="84"/>
        <v>NF</v>
      </c>
      <c r="AW314" s="7">
        <f t="shared" si="85"/>
        <v>37000</v>
      </c>
      <c r="AX314" s="8">
        <f t="shared" si="86"/>
        <v>0</v>
      </c>
      <c r="AY314" s="8">
        <f t="shared" si="87"/>
        <v>0</v>
      </c>
      <c r="AZ314" s="8">
        <f t="shared" si="88"/>
        <v>1</v>
      </c>
      <c r="BA314" s="8">
        <f t="shared" si="89"/>
        <v>0</v>
      </c>
    </row>
    <row r="315" spans="33:53" x14ac:dyDescent="0.2">
      <c r="AG315" t="s">
        <v>701</v>
      </c>
      <c r="AH315" t="s">
        <v>702</v>
      </c>
      <c r="AI315" t="s">
        <v>1044</v>
      </c>
      <c r="AJ315">
        <v>12.64</v>
      </c>
      <c r="AK315" s="6">
        <f t="shared" si="73"/>
        <v>0</v>
      </c>
      <c r="AL315" s="6">
        <f t="shared" si="74"/>
        <v>0</v>
      </c>
      <c r="AM315" s="6">
        <f t="shared" si="75"/>
        <v>0</v>
      </c>
      <c r="AN315" s="6">
        <f t="shared" si="76"/>
        <v>0</v>
      </c>
      <c r="AO315" s="6">
        <f t="shared" si="77"/>
        <v>0</v>
      </c>
      <c r="AP315" s="6">
        <f t="shared" si="78"/>
        <v>0</v>
      </c>
      <c r="AQ315" s="6">
        <f t="shared" si="79"/>
        <v>1</v>
      </c>
      <c r="AR315" s="6">
        <f t="shared" si="80"/>
        <v>1</v>
      </c>
      <c r="AS315" s="7" t="str">
        <f t="shared" si="81"/>
        <v>NF</v>
      </c>
      <c r="AT315" s="7" t="str">
        <f t="shared" si="82"/>
        <v>NF</v>
      </c>
      <c r="AU315" s="7" t="str">
        <f t="shared" si="83"/>
        <v>NF</v>
      </c>
      <c r="AV315" s="7">
        <f t="shared" si="84"/>
        <v>1500000</v>
      </c>
      <c r="AW315" s="7">
        <f t="shared" si="85"/>
        <v>1500000</v>
      </c>
      <c r="AX315" s="8">
        <f t="shared" si="86"/>
        <v>0</v>
      </c>
      <c r="AY315" s="8">
        <f t="shared" si="87"/>
        <v>0</v>
      </c>
      <c r="AZ315" s="8">
        <f t="shared" si="88"/>
        <v>0</v>
      </c>
      <c r="BA315" s="8">
        <f t="shared" si="89"/>
        <v>1</v>
      </c>
    </row>
    <row r="316" spans="33:53" x14ac:dyDescent="0.2">
      <c r="AG316" t="s">
        <v>593</v>
      </c>
      <c r="AH316" t="s">
        <v>594</v>
      </c>
      <c r="AI316" t="s">
        <v>1045</v>
      </c>
      <c r="AJ316">
        <v>35.729999999999997</v>
      </c>
      <c r="AK316" s="6">
        <f t="shared" si="73"/>
        <v>0</v>
      </c>
      <c r="AL316" s="6">
        <f t="shared" si="74"/>
        <v>0</v>
      </c>
      <c r="AM316" s="6">
        <f t="shared" si="75"/>
        <v>0</v>
      </c>
      <c r="AN316" s="6">
        <f t="shared" si="76"/>
        <v>0</v>
      </c>
      <c r="AO316" s="6">
        <f t="shared" si="77"/>
        <v>1</v>
      </c>
      <c r="AP316" s="6">
        <f t="shared" si="78"/>
        <v>1</v>
      </c>
      <c r="AQ316" s="6">
        <f t="shared" si="79"/>
        <v>0</v>
      </c>
      <c r="AR316" s="6">
        <f t="shared" si="80"/>
        <v>0</v>
      </c>
      <c r="AS316" s="7" t="str">
        <f t="shared" si="81"/>
        <v>NF</v>
      </c>
      <c r="AT316" s="7" t="str">
        <f t="shared" si="82"/>
        <v>NF</v>
      </c>
      <c r="AU316" s="7">
        <f t="shared" si="83"/>
        <v>21000</v>
      </c>
      <c r="AV316" s="7" t="str">
        <f t="shared" si="84"/>
        <v>NF</v>
      </c>
      <c r="AW316" s="7">
        <f t="shared" si="85"/>
        <v>21000</v>
      </c>
      <c r="AX316" s="8">
        <f t="shared" si="86"/>
        <v>0</v>
      </c>
      <c r="AY316" s="8">
        <f t="shared" si="87"/>
        <v>0</v>
      </c>
      <c r="AZ316" s="8">
        <f t="shared" si="88"/>
        <v>1</v>
      </c>
      <c r="BA316" s="8">
        <f t="shared" si="89"/>
        <v>0</v>
      </c>
    </row>
    <row r="317" spans="33:53" x14ac:dyDescent="0.2">
      <c r="AG317" t="s">
        <v>436</v>
      </c>
      <c r="AH317" t="s">
        <v>437</v>
      </c>
      <c r="AI317" t="s">
        <v>1046</v>
      </c>
      <c r="AJ317">
        <v>242.81</v>
      </c>
      <c r="AK317" s="6">
        <f t="shared" si="73"/>
        <v>0</v>
      </c>
      <c r="AL317" s="6">
        <f t="shared" si="74"/>
        <v>0</v>
      </c>
      <c r="AM317" s="6">
        <f t="shared" si="75"/>
        <v>1</v>
      </c>
      <c r="AN317" s="6">
        <f t="shared" si="76"/>
        <v>1</v>
      </c>
      <c r="AO317" s="6">
        <f t="shared" si="77"/>
        <v>0</v>
      </c>
      <c r="AP317" s="6">
        <f t="shared" si="78"/>
        <v>0</v>
      </c>
      <c r="AQ317" s="6">
        <f t="shared" si="79"/>
        <v>0</v>
      </c>
      <c r="AR317" s="6">
        <f t="shared" si="80"/>
        <v>0</v>
      </c>
      <c r="AS317" s="7" t="str">
        <f t="shared" si="81"/>
        <v>NF</v>
      </c>
      <c r="AT317" s="7">
        <f t="shared" si="82"/>
        <v>31000</v>
      </c>
      <c r="AU317" s="7" t="str">
        <f t="shared" si="83"/>
        <v>NF</v>
      </c>
      <c r="AV317" s="7" t="str">
        <f t="shared" si="84"/>
        <v>NF</v>
      </c>
      <c r="AW317" s="7">
        <f t="shared" si="85"/>
        <v>31000</v>
      </c>
      <c r="AX317" s="8">
        <f t="shared" si="86"/>
        <v>0</v>
      </c>
      <c r="AY317" s="8">
        <f t="shared" si="87"/>
        <v>1</v>
      </c>
      <c r="AZ317" s="8">
        <f t="shared" si="88"/>
        <v>0</v>
      </c>
      <c r="BA317" s="8">
        <f t="shared" si="89"/>
        <v>0</v>
      </c>
    </row>
    <row r="318" spans="33:53" x14ac:dyDescent="0.2">
      <c r="AG318" t="s">
        <v>595</v>
      </c>
      <c r="AH318" t="s">
        <v>596</v>
      </c>
      <c r="AI318" t="s">
        <v>1047</v>
      </c>
      <c r="AJ318">
        <v>23.7</v>
      </c>
      <c r="AK318" s="6">
        <f t="shared" si="73"/>
        <v>0</v>
      </c>
      <c r="AL318" s="6">
        <f t="shared" si="74"/>
        <v>0</v>
      </c>
      <c r="AM318" s="6">
        <f t="shared" si="75"/>
        <v>0</v>
      </c>
      <c r="AN318" s="6">
        <f t="shared" si="76"/>
        <v>0</v>
      </c>
      <c r="AO318" s="6">
        <f t="shared" si="77"/>
        <v>1</v>
      </c>
      <c r="AP318" s="6">
        <f t="shared" si="78"/>
        <v>1</v>
      </c>
      <c r="AQ318" s="6">
        <f t="shared" si="79"/>
        <v>0</v>
      </c>
      <c r="AR318" s="6">
        <f t="shared" si="80"/>
        <v>0</v>
      </c>
      <c r="AS318" s="7" t="str">
        <f t="shared" si="81"/>
        <v>NF</v>
      </c>
      <c r="AT318" s="7" t="str">
        <f t="shared" si="82"/>
        <v>NF</v>
      </c>
      <c r="AU318" s="7">
        <f t="shared" si="83"/>
        <v>42000</v>
      </c>
      <c r="AV318" s="7" t="str">
        <f t="shared" si="84"/>
        <v>NF</v>
      </c>
      <c r="AW318" s="7">
        <f t="shared" si="85"/>
        <v>42000</v>
      </c>
      <c r="AX318" s="8">
        <f t="shared" si="86"/>
        <v>0</v>
      </c>
      <c r="AY318" s="8">
        <f t="shared" si="87"/>
        <v>0</v>
      </c>
      <c r="AZ318" s="8">
        <f t="shared" si="88"/>
        <v>1</v>
      </c>
      <c r="BA318" s="8">
        <f t="shared" si="89"/>
        <v>0</v>
      </c>
    </row>
    <row r="319" spans="33:53" x14ac:dyDescent="0.2">
      <c r="AG319" t="s">
        <v>597</v>
      </c>
      <c r="AH319" t="s">
        <v>598</v>
      </c>
      <c r="AI319" t="s">
        <v>1048</v>
      </c>
      <c r="AJ319">
        <v>67.59</v>
      </c>
      <c r="AK319" s="6">
        <f t="shared" si="73"/>
        <v>0</v>
      </c>
      <c r="AL319" s="6">
        <f t="shared" si="74"/>
        <v>0</v>
      </c>
      <c r="AM319" s="6">
        <f t="shared" si="75"/>
        <v>0</v>
      </c>
      <c r="AN319" s="6">
        <f t="shared" si="76"/>
        <v>0</v>
      </c>
      <c r="AO319" s="6">
        <f t="shared" si="77"/>
        <v>1</v>
      </c>
      <c r="AP319" s="6">
        <f t="shared" si="78"/>
        <v>1</v>
      </c>
      <c r="AQ319" s="6">
        <f t="shared" si="79"/>
        <v>0</v>
      </c>
      <c r="AR319" s="6">
        <f t="shared" si="80"/>
        <v>0</v>
      </c>
      <c r="AS319" s="7" t="str">
        <f t="shared" si="81"/>
        <v>NF</v>
      </c>
      <c r="AT319" s="7" t="str">
        <f t="shared" si="82"/>
        <v>NF</v>
      </c>
      <c r="AU319" s="7">
        <f t="shared" si="83"/>
        <v>81000</v>
      </c>
      <c r="AV319" s="7" t="str">
        <f t="shared" si="84"/>
        <v>NF</v>
      </c>
      <c r="AW319" s="7">
        <f t="shared" si="85"/>
        <v>81000</v>
      </c>
      <c r="AX319" s="8">
        <f t="shared" si="86"/>
        <v>0</v>
      </c>
      <c r="AY319" s="8">
        <f t="shared" si="87"/>
        <v>0</v>
      </c>
      <c r="AZ319" s="8">
        <f t="shared" si="88"/>
        <v>1</v>
      </c>
      <c r="BA319" s="8">
        <f t="shared" si="89"/>
        <v>0</v>
      </c>
    </row>
    <row r="320" spans="33:53" x14ac:dyDescent="0.2">
      <c r="AG320" t="s">
        <v>599</v>
      </c>
      <c r="AH320" t="s">
        <v>600</v>
      </c>
      <c r="AI320" t="s">
        <v>1049</v>
      </c>
      <c r="AJ320">
        <v>36.479999999999997</v>
      </c>
      <c r="AK320" s="6">
        <f t="shared" si="73"/>
        <v>0</v>
      </c>
      <c r="AL320" s="6">
        <f t="shared" si="74"/>
        <v>0</v>
      </c>
      <c r="AM320" s="6">
        <f t="shared" si="75"/>
        <v>0</v>
      </c>
      <c r="AN320" s="6">
        <f t="shared" si="76"/>
        <v>0</v>
      </c>
      <c r="AO320" s="6">
        <f t="shared" si="77"/>
        <v>1</v>
      </c>
      <c r="AP320" s="6">
        <f t="shared" si="78"/>
        <v>1</v>
      </c>
      <c r="AQ320" s="6">
        <f t="shared" si="79"/>
        <v>0</v>
      </c>
      <c r="AR320" s="6">
        <f t="shared" si="80"/>
        <v>0</v>
      </c>
      <c r="AS320" s="7" t="str">
        <f t="shared" si="81"/>
        <v>NF</v>
      </c>
      <c r="AT320" s="7" t="str">
        <f t="shared" si="82"/>
        <v>NF</v>
      </c>
      <c r="AU320" s="7">
        <f t="shared" si="83"/>
        <v>120000</v>
      </c>
      <c r="AV320" s="7" t="str">
        <f t="shared" si="84"/>
        <v>NF</v>
      </c>
      <c r="AW320" s="7">
        <f t="shared" si="85"/>
        <v>120000</v>
      </c>
      <c r="AX320" s="8">
        <f t="shared" si="86"/>
        <v>0</v>
      </c>
      <c r="AY320" s="8">
        <f t="shared" si="87"/>
        <v>0</v>
      </c>
      <c r="AZ320" s="8">
        <f t="shared" si="88"/>
        <v>1</v>
      </c>
      <c r="BA320" s="8">
        <f t="shared" si="89"/>
        <v>0</v>
      </c>
    </row>
    <row r="321" spans="33:53" x14ac:dyDescent="0.2">
      <c r="AG321" t="s">
        <v>601</v>
      </c>
      <c r="AH321" t="s">
        <v>602</v>
      </c>
      <c r="AI321" t="s">
        <v>1050</v>
      </c>
      <c r="AJ321">
        <v>35.89</v>
      </c>
      <c r="AK321" s="6">
        <f t="shared" si="73"/>
        <v>0</v>
      </c>
      <c r="AL321" s="6">
        <f t="shared" si="74"/>
        <v>0</v>
      </c>
      <c r="AM321" s="6">
        <f t="shared" si="75"/>
        <v>0</v>
      </c>
      <c r="AN321" s="6">
        <f t="shared" si="76"/>
        <v>0</v>
      </c>
      <c r="AO321" s="6">
        <f t="shared" si="77"/>
        <v>1</v>
      </c>
      <c r="AP321" s="6">
        <f t="shared" si="78"/>
        <v>1</v>
      </c>
      <c r="AQ321" s="6">
        <f t="shared" si="79"/>
        <v>0</v>
      </c>
      <c r="AR321" s="6">
        <f t="shared" si="80"/>
        <v>0</v>
      </c>
      <c r="AS321" s="7" t="str">
        <f t="shared" si="81"/>
        <v>NF</v>
      </c>
      <c r="AT321" s="7" t="str">
        <f t="shared" si="82"/>
        <v>NF</v>
      </c>
      <c r="AU321" s="7">
        <f t="shared" si="83"/>
        <v>180000</v>
      </c>
      <c r="AV321" s="7" t="str">
        <f t="shared" si="84"/>
        <v>NF</v>
      </c>
      <c r="AW321" s="7">
        <f t="shared" si="85"/>
        <v>180000</v>
      </c>
      <c r="AX321" s="8">
        <f t="shared" si="86"/>
        <v>0</v>
      </c>
      <c r="AY321" s="8">
        <f t="shared" si="87"/>
        <v>0</v>
      </c>
      <c r="AZ321" s="8">
        <f t="shared" si="88"/>
        <v>1</v>
      </c>
      <c r="BA321" s="8">
        <f t="shared" si="89"/>
        <v>0</v>
      </c>
    </row>
    <row r="322" spans="33:53" x14ac:dyDescent="0.2">
      <c r="AG322" t="s">
        <v>703</v>
      </c>
      <c r="AH322" t="s">
        <v>704</v>
      </c>
      <c r="AI322" t="s">
        <v>1051</v>
      </c>
      <c r="AJ322">
        <v>34.22</v>
      </c>
      <c r="AK322" s="6">
        <f t="shared" si="73"/>
        <v>0</v>
      </c>
      <c r="AL322" s="6">
        <f t="shared" si="74"/>
        <v>0</v>
      </c>
      <c r="AM322" s="6">
        <f t="shared" si="75"/>
        <v>0</v>
      </c>
      <c r="AN322" s="6">
        <f t="shared" si="76"/>
        <v>0</v>
      </c>
      <c r="AO322" s="6">
        <f t="shared" si="77"/>
        <v>0</v>
      </c>
      <c r="AP322" s="6">
        <f t="shared" si="78"/>
        <v>0</v>
      </c>
      <c r="AQ322" s="6">
        <f t="shared" si="79"/>
        <v>1</v>
      </c>
      <c r="AR322" s="6">
        <f t="shared" si="80"/>
        <v>1</v>
      </c>
      <c r="AS322" s="7" t="str">
        <f t="shared" si="81"/>
        <v>NF</v>
      </c>
      <c r="AT322" s="7" t="str">
        <f t="shared" si="82"/>
        <v>NF</v>
      </c>
      <c r="AU322" s="7" t="str">
        <f t="shared" si="83"/>
        <v>NF</v>
      </c>
      <c r="AV322" s="7">
        <f t="shared" si="84"/>
        <v>19000</v>
      </c>
      <c r="AW322" s="7">
        <f t="shared" si="85"/>
        <v>19000</v>
      </c>
      <c r="AX322" s="8">
        <f t="shared" si="86"/>
        <v>0</v>
      </c>
      <c r="AY322" s="8">
        <f t="shared" si="87"/>
        <v>0</v>
      </c>
      <c r="AZ322" s="8">
        <f t="shared" si="88"/>
        <v>0</v>
      </c>
      <c r="BA322" s="8">
        <f t="shared" si="89"/>
        <v>1</v>
      </c>
    </row>
    <row r="323" spans="33:53" x14ac:dyDescent="0.2">
      <c r="AG323" t="s">
        <v>200</v>
      </c>
      <c r="AH323" t="s">
        <v>201</v>
      </c>
      <c r="AI323" t="s">
        <v>1052</v>
      </c>
      <c r="AJ323">
        <v>22.38</v>
      </c>
      <c r="AK323" s="6">
        <f t="shared" si="73"/>
        <v>1</v>
      </c>
      <c r="AL323" s="6">
        <f t="shared" si="74"/>
        <v>1</v>
      </c>
      <c r="AM323" s="6">
        <f t="shared" si="75"/>
        <v>0</v>
      </c>
      <c r="AN323" s="6">
        <f t="shared" si="76"/>
        <v>0</v>
      </c>
      <c r="AO323" s="6">
        <f t="shared" si="77"/>
        <v>0</v>
      </c>
      <c r="AP323" s="6">
        <f t="shared" si="78"/>
        <v>0</v>
      </c>
      <c r="AQ323" s="6">
        <f t="shared" si="79"/>
        <v>0</v>
      </c>
      <c r="AR323" s="6">
        <f t="shared" si="80"/>
        <v>0</v>
      </c>
      <c r="AS323" s="7">
        <f t="shared" si="81"/>
        <v>20000</v>
      </c>
      <c r="AT323" s="7" t="str">
        <f t="shared" si="82"/>
        <v>NF</v>
      </c>
      <c r="AU323" s="7" t="str">
        <f t="shared" si="83"/>
        <v>NF</v>
      </c>
      <c r="AV323" s="7" t="str">
        <f t="shared" si="84"/>
        <v>NF</v>
      </c>
      <c r="AW323" s="7">
        <f t="shared" si="85"/>
        <v>20000</v>
      </c>
      <c r="AX323" s="8">
        <f t="shared" si="86"/>
        <v>1</v>
      </c>
      <c r="AY323" s="8">
        <f t="shared" si="87"/>
        <v>0</v>
      </c>
      <c r="AZ323" s="8">
        <f t="shared" si="88"/>
        <v>0</v>
      </c>
      <c r="BA323" s="8">
        <f t="shared" si="89"/>
        <v>0</v>
      </c>
    </row>
    <row r="324" spans="33:53" x14ac:dyDescent="0.2">
      <c r="AG324" t="s">
        <v>705</v>
      </c>
      <c r="AH324" t="s">
        <v>706</v>
      </c>
      <c r="AI324" t="s">
        <v>1053</v>
      </c>
      <c r="AJ324">
        <v>12.61</v>
      </c>
      <c r="AK324" s="6">
        <f t="shared" ref="AK324:AK385" si="90">IFERROR(VLOOKUP(AG324,B:F,3, FALSE),0)</f>
        <v>0</v>
      </c>
      <c r="AL324" s="6">
        <f t="shared" ref="AL324:AL385" si="91">IFERROR(VLOOKUP(AG324,B:F,4, FALSE),0)</f>
        <v>0</v>
      </c>
      <c r="AM324" s="6">
        <f t="shared" ref="AM324:AM385" si="92">IFERROR(VLOOKUP(AG324,J:N,3, FALSE),0)</f>
        <v>0</v>
      </c>
      <c r="AN324" s="6">
        <f t="shared" ref="AN324:AN385" si="93">IFERROR(VLOOKUP(AG324,J:N,4, FALSE),0)</f>
        <v>0</v>
      </c>
      <c r="AO324" s="6">
        <f t="shared" ref="AO324:AO385" si="94">IFERROR(VLOOKUP(AG324,R:V,3, FALSE),0)</f>
        <v>0</v>
      </c>
      <c r="AP324" s="6">
        <f t="shared" ref="AP324:AP385" si="95">IFERROR(VLOOKUP(AG324,R:V,4, FALSE),0)</f>
        <v>0</v>
      </c>
      <c r="AQ324" s="6">
        <f t="shared" ref="AQ324:AQ385" si="96">IFERROR(VLOOKUP(AG324,Z:AD,3, FALSE),0)</f>
        <v>1</v>
      </c>
      <c r="AR324" s="6">
        <f t="shared" ref="AR324:AR385" si="97">IFERROR(VLOOKUP(AG324,Z:AD,4, FALSE),0)</f>
        <v>1</v>
      </c>
      <c r="AS324" s="7" t="str">
        <f t="shared" ref="AS324:AS385" si="98">IFERROR(VLOOKUP(AG324,B:F,5, FALSE),"NF")</f>
        <v>NF</v>
      </c>
      <c r="AT324" s="7" t="str">
        <f t="shared" ref="AT324:AT385" si="99">IFERROR(VLOOKUP(AG324,J:N,5, FALSE),"NF")</f>
        <v>NF</v>
      </c>
      <c r="AU324" s="7" t="str">
        <f t="shared" ref="AU324:AU385" si="100">IFERROR(VLOOKUP(AG324,R:V,5, FALSE),"NF")</f>
        <v>NF</v>
      </c>
      <c r="AV324" s="7">
        <f t="shared" ref="AV324:AV385" si="101">IFERROR(VLOOKUP(AG324,Z:AD,5, FALSE),"NF")</f>
        <v>170000</v>
      </c>
      <c r="AW324" s="7">
        <f t="shared" si="85"/>
        <v>170000</v>
      </c>
      <c r="AX324" s="8">
        <f t="shared" si="86"/>
        <v>0</v>
      </c>
      <c r="AY324" s="8">
        <f t="shared" si="87"/>
        <v>0</v>
      </c>
      <c r="AZ324" s="8">
        <f t="shared" si="88"/>
        <v>0</v>
      </c>
      <c r="BA324" s="8">
        <f t="shared" si="89"/>
        <v>1</v>
      </c>
    </row>
    <row r="325" spans="33:53" x14ac:dyDescent="0.2">
      <c r="AG325" t="s">
        <v>440</v>
      </c>
      <c r="AH325" t="s">
        <v>441</v>
      </c>
      <c r="AI325" t="s">
        <v>1054</v>
      </c>
      <c r="AJ325">
        <v>47.63</v>
      </c>
      <c r="AK325" s="6">
        <f t="shared" si="90"/>
        <v>0</v>
      </c>
      <c r="AL325" s="6">
        <f t="shared" si="91"/>
        <v>0</v>
      </c>
      <c r="AM325" s="6">
        <f t="shared" si="92"/>
        <v>1</v>
      </c>
      <c r="AN325" s="6">
        <f t="shared" si="93"/>
        <v>1</v>
      </c>
      <c r="AO325" s="6">
        <f t="shared" si="94"/>
        <v>0</v>
      </c>
      <c r="AP325" s="6">
        <f t="shared" si="95"/>
        <v>0</v>
      </c>
      <c r="AQ325" s="6">
        <f t="shared" si="96"/>
        <v>0</v>
      </c>
      <c r="AR325" s="6">
        <f t="shared" si="97"/>
        <v>0</v>
      </c>
      <c r="AS325" s="7" t="str">
        <f t="shared" si="98"/>
        <v>NF</v>
      </c>
      <c r="AT325" s="7">
        <f t="shared" si="99"/>
        <v>140000</v>
      </c>
      <c r="AU325" s="7" t="str">
        <f t="shared" si="100"/>
        <v>NF</v>
      </c>
      <c r="AV325" s="7" t="str">
        <f t="shared" si="101"/>
        <v>NF</v>
      </c>
      <c r="AW325" s="7">
        <f t="shared" ref="AW325:AW385" si="102">MIN(AS325:AV325)</f>
        <v>140000</v>
      </c>
      <c r="AX325" s="8">
        <f t="shared" ref="AX325:AX385" si="103">IFERROR(AS325/AW325,0)</f>
        <v>0</v>
      </c>
      <c r="AY325" s="8">
        <f t="shared" ref="AY325:AY385" si="104">IFERROR(AT325/AW325,0)</f>
        <v>1</v>
      </c>
      <c r="AZ325" s="8">
        <f t="shared" ref="AZ325:AZ385" si="105">IFERROR(AU325/AW325,0)</f>
        <v>0</v>
      </c>
      <c r="BA325" s="8">
        <f t="shared" ref="BA325:BA385" si="106">IFERROR(AV325/AW325,0)</f>
        <v>0</v>
      </c>
    </row>
    <row r="326" spans="33:53" x14ac:dyDescent="0.2">
      <c r="AG326" t="s">
        <v>603</v>
      </c>
      <c r="AH326" t="s">
        <v>604</v>
      </c>
      <c r="AI326" t="s">
        <v>1055</v>
      </c>
      <c r="AJ326">
        <v>44.15</v>
      </c>
      <c r="AK326" s="6">
        <f t="shared" si="90"/>
        <v>0</v>
      </c>
      <c r="AL326" s="6">
        <f t="shared" si="91"/>
        <v>0</v>
      </c>
      <c r="AM326" s="6">
        <f t="shared" si="92"/>
        <v>0</v>
      </c>
      <c r="AN326" s="6">
        <f t="shared" si="93"/>
        <v>0</v>
      </c>
      <c r="AO326" s="6">
        <f t="shared" si="94"/>
        <v>1</v>
      </c>
      <c r="AP326" s="6">
        <f t="shared" si="95"/>
        <v>1</v>
      </c>
      <c r="AQ326" s="6">
        <f t="shared" si="96"/>
        <v>0</v>
      </c>
      <c r="AR326" s="6">
        <f t="shared" si="97"/>
        <v>0</v>
      </c>
      <c r="AS326" s="7" t="str">
        <f t="shared" si="98"/>
        <v>NF</v>
      </c>
      <c r="AT326" s="7" t="str">
        <f t="shared" si="99"/>
        <v>NF</v>
      </c>
      <c r="AU326" s="7">
        <f t="shared" si="100"/>
        <v>22000</v>
      </c>
      <c r="AV326" s="7" t="str">
        <f t="shared" si="101"/>
        <v>NF</v>
      </c>
      <c r="AW326" s="7">
        <f t="shared" si="102"/>
        <v>22000</v>
      </c>
      <c r="AX326" s="8">
        <f t="shared" si="103"/>
        <v>0</v>
      </c>
      <c r="AY326" s="8">
        <f t="shared" si="104"/>
        <v>0</v>
      </c>
      <c r="AZ326" s="8">
        <f t="shared" si="105"/>
        <v>1</v>
      </c>
      <c r="BA326" s="8">
        <f t="shared" si="106"/>
        <v>0</v>
      </c>
    </row>
    <row r="327" spans="33:53" x14ac:dyDescent="0.2">
      <c r="AG327" t="s">
        <v>605</v>
      </c>
      <c r="AH327" t="s">
        <v>606</v>
      </c>
      <c r="AI327" t="s">
        <v>1056</v>
      </c>
      <c r="AJ327">
        <v>79.430000000000007</v>
      </c>
      <c r="AK327" s="6">
        <f t="shared" si="90"/>
        <v>0</v>
      </c>
      <c r="AL327" s="6">
        <f t="shared" si="91"/>
        <v>0</v>
      </c>
      <c r="AM327" s="6">
        <f t="shared" si="92"/>
        <v>0</v>
      </c>
      <c r="AN327" s="6">
        <f t="shared" si="93"/>
        <v>0</v>
      </c>
      <c r="AO327" s="6">
        <f t="shared" si="94"/>
        <v>1</v>
      </c>
      <c r="AP327" s="6">
        <f t="shared" si="95"/>
        <v>1</v>
      </c>
      <c r="AQ327" s="6">
        <f t="shared" si="96"/>
        <v>0</v>
      </c>
      <c r="AR327" s="6">
        <f t="shared" si="97"/>
        <v>0</v>
      </c>
      <c r="AS327" s="7" t="str">
        <f t="shared" si="98"/>
        <v>NF</v>
      </c>
      <c r="AT327" s="7" t="str">
        <f t="shared" si="99"/>
        <v>NF</v>
      </c>
      <c r="AU327" s="7">
        <f t="shared" si="100"/>
        <v>34000</v>
      </c>
      <c r="AV327" s="7" t="str">
        <f t="shared" si="101"/>
        <v>NF</v>
      </c>
      <c r="AW327" s="7">
        <f t="shared" si="102"/>
        <v>34000</v>
      </c>
      <c r="AX327" s="8">
        <f t="shared" si="103"/>
        <v>0</v>
      </c>
      <c r="AY327" s="8">
        <f t="shared" si="104"/>
        <v>0</v>
      </c>
      <c r="AZ327" s="8">
        <f t="shared" si="105"/>
        <v>1</v>
      </c>
      <c r="BA327" s="8">
        <f t="shared" si="106"/>
        <v>0</v>
      </c>
    </row>
    <row r="328" spans="33:53" x14ac:dyDescent="0.2">
      <c r="AG328" t="s">
        <v>607</v>
      </c>
      <c r="AH328" t="s">
        <v>608</v>
      </c>
      <c r="AI328" t="s">
        <v>1057</v>
      </c>
      <c r="AJ328">
        <v>69.599999999999994</v>
      </c>
      <c r="AK328" s="6">
        <f t="shared" si="90"/>
        <v>0</v>
      </c>
      <c r="AL328" s="6">
        <f t="shared" si="91"/>
        <v>0</v>
      </c>
      <c r="AM328" s="6">
        <f t="shared" si="92"/>
        <v>0</v>
      </c>
      <c r="AN328" s="6">
        <f t="shared" si="93"/>
        <v>0</v>
      </c>
      <c r="AO328" s="6">
        <f t="shared" si="94"/>
        <v>1</v>
      </c>
      <c r="AP328" s="6">
        <f t="shared" si="95"/>
        <v>1</v>
      </c>
      <c r="AQ328" s="6">
        <f t="shared" si="96"/>
        <v>0</v>
      </c>
      <c r="AR328" s="6">
        <f t="shared" si="97"/>
        <v>0</v>
      </c>
      <c r="AS328" s="7" t="str">
        <f t="shared" si="98"/>
        <v>NF</v>
      </c>
      <c r="AT328" s="7" t="str">
        <f t="shared" si="99"/>
        <v>NF</v>
      </c>
      <c r="AU328" s="7">
        <f t="shared" si="100"/>
        <v>37000</v>
      </c>
      <c r="AV328" s="7" t="str">
        <f t="shared" si="101"/>
        <v>NF</v>
      </c>
      <c r="AW328" s="7">
        <f t="shared" si="102"/>
        <v>37000</v>
      </c>
      <c r="AX328" s="8">
        <f t="shared" si="103"/>
        <v>0</v>
      </c>
      <c r="AY328" s="8">
        <f t="shared" si="104"/>
        <v>0</v>
      </c>
      <c r="AZ328" s="8">
        <f t="shared" si="105"/>
        <v>1</v>
      </c>
      <c r="BA328" s="8">
        <f t="shared" si="106"/>
        <v>0</v>
      </c>
    </row>
    <row r="329" spans="33:53" x14ac:dyDescent="0.2">
      <c r="AG329" t="s">
        <v>216</v>
      </c>
      <c r="AH329" t="s">
        <v>217</v>
      </c>
      <c r="AI329" t="s">
        <v>1058</v>
      </c>
      <c r="AJ329">
        <v>35.159999999999997</v>
      </c>
      <c r="AK329" s="6">
        <f t="shared" si="90"/>
        <v>1</v>
      </c>
      <c r="AL329" s="6">
        <f t="shared" si="91"/>
        <v>1</v>
      </c>
      <c r="AM329" s="6">
        <f t="shared" si="92"/>
        <v>0</v>
      </c>
      <c r="AN329" s="6">
        <f t="shared" si="93"/>
        <v>0</v>
      </c>
      <c r="AO329" s="6">
        <f t="shared" si="94"/>
        <v>0</v>
      </c>
      <c r="AP329" s="6">
        <f t="shared" si="95"/>
        <v>0</v>
      </c>
      <c r="AQ329" s="6">
        <f t="shared" si="96"/>
        <v>0</v>
      </c>
      <c r="AR329" s="6">
        <f t="shared" si="97"/>
        <v>0</v>
      </c>
      <c r="AS329" s="7">
        <f t="shared" si="98"/>
        <v>24000</v>
      </c>
      <c r="AT329" s="7" t="str">
        <f t="shared" si="99"/>
        <v>NF</v>
      </c>
      <c r="AU329" s="7" t="str">
        <f t="shared" si="100"/>
        <v>NF</v>
      </c>
      <c r="AV329" s="7" t="str">
        <f t="shared" si="101"/>
        <v>NF</v>
      </c>
      <c r="AW329" s="7">
        <f t="shared" si="102"/>
        <v>24000</v>
      </c>
      <c r="AX329" s="8">
        <f t="shared" si="103"/>
        <v>1</v>
      </c>
      <c r="AY329" s="8">
        <f t="shared" si="104"/>
        <v>0</v>
      </c>
      <c r="AZ329" s="8">
        <f t="shared" si="105"/>
        <v>0</v>
      </c>
      <c r="BA329" s="8">
        <f t="shared" si="106"/>
        <v>0</v>
      </c>
    </row>
    <row r="330" spans="33:53" x14ac:dyDescent="0.2">
      <c r="AG330" t="s">
        <v>218</v>
      </c>
      <c r="AH330" t="s">
        <v>219</v>
      </c>
      <c r="AI330" t="s">
        <v>1059</v>
      </c>
      <c r="AJ330">
        <v>9.4499999999999993</v>
      </c>
      <c r="AK330" s="6">
        <f t="shared" si="90"/>
        <v>1</v>
      </c>
      <c r="AL330" s="6">
        <f t="shared" si="91"/>
        <v>1</v>
      </c>
      <c r="AM330" s="6">
        <f t="shared" si="92"/>
        <v>0</v>
      </c>
      <c r="AN330" s="6">
        <f t="shared" si="93"/>
        <v>0</v>
      </c>
      <c r="AO330" s="6">
        <f t="shared" si="94"/>
        <v>0</v>
      </c>
      <c r="AP330" s="6">
        <f t="shared" si="95"/>
        <v>0</v>
      </c>
      <c r="AQ330" s="6">
        <f t="shared" si="96"/>
        <v>0</v>
      </c>
      <c r="AR330" s="6">
        <f t="shared" si="97"/>
        <v>0</v>
      </c>
      <c r="AS330" s="7">
        <f t="shared" si="98"/>
        <v>37000</v>
      </c>
      <c r="AT330" s="7" t="str">
        <f t="shared" si="99"/>
        <v>NF</v>
      </c>
      <c r="AU330" s="7" t="str">
        <f t="shared" si="100"/>
        <v>NF</v>
      </c>
      <c r="AV330" s="7" t="str">
        <f t="shared" si="101"/>
        <v>NF</v>
      </c>
      <c r="AW330" s="7">
        <f t="shared" si="102"/>
        <v>37000</v>
      </c>
      <c r="AX330" s="8">
        <f t="shared" si="103"/>
        <v>1</v>
      </c>
      <c r="AY330" s="8">
        <f t="shared" si="104"/>
        <v>0</v>
      </c>
      <c r="AZ330" s="8">
        <f t="shared" si="105"/>
        <v>0</v>
      </c>
      <c r="BA330" s="8">
        <f t="shared" si="106"/>
        <v>0</v>
      </c>
    </row>
    <row r="331" spans="33:53" x14ac:dyDescent="0.2">
      <c r="AG331" t="s">
        <v>609</v>
      </c>
      <c r="AH331" t="s">
        <v>610</v>
      </c>
      <c r="AI331" t="s">
        <v>1060</v>
      </c>
      <c r="AJ331">
        <v>126.54</v>
      </c>
      <c r="AK331" s="6">
        <f t="shared" si="90"/>
        <v>0</v>
      </c>
      <c r="AL331" s="6">
        <f t="shared" si="91"/>
        <v>0</v>
      </c>
      <c r="AM331" s="6">
        <f t="shared" si="92"/>
        <v>0</v>
      </c>
      <c r="AN331" s="6">
        <f t="shared" si="93"/>
        <v>0</v>
      </c>
      <c r="AO331" s="6">
        <f t="shared" si="94"/>
        <v>1</v>
      </c>
      <c r="AP331" s="6">
        <f t="shared" si="95"/>
        <v>1</v>
      </c>
      <c r="AQ331" s="6">
        <f t="shared" si="96"/>
        <v>0</v>
      </c>
      <c r="AR331" s="6">
        <f t="shared" si="97"/>
        <v>0</v>
      </c>
      <c r="AS331" s="7" t="str">
        <f t="shared" si="98"/>
        <v>NF</v>
      </c>
      <c r="AT331" s="7" t="str">
        <f t="shared" si="99"/>
        <v>NF</v>
      </c>
      <c r="AU331" s="7">
        <f t="shared" si="100"/>
        <v>67000</v>
      </c>
      <c r="AV331" s="7" t="str">
        <f t="shared" si="101"/>
        <v>NF</v>
      </c>
      <c r="AW331" s="7">
        <f t="shared" si="102"/>
        <v>67000</v>
      </c>
      <c r="AX331" s="8">
        <f t="shared" si="103"/>
        <v>0</v>
      </c>
      <c r="AY331" s="8">
        <f t="shared" si="104"/>
        <v>0</v>
      </c>
      <c r="AZ331" s="8">
        <f t="shared" si="105"/>
        <v>1</v>
      </c>
      <c r="BA331" s="8">
        <f t="shared" si="106"/>
        <v>0</v>
      </c>
    </row>
    <row r="332" spans="33:53" x14ac:dyDescent="0.2">
      <c r="AG332" t="s">
        <v>611</v>
      </c>
      <c r="AH332" t="s">
        <v>612</v>
      </c>
      <c r="AI332" t="s">
        <v>1061</v>
      </c>
      <c r="AJ332">
        <v>44.29</v>
      </c>
      <c r="AK332" s="6">
        <f t="shared" si="90"/>
        <v>0</v>
      </c>
      <c r="AL332" s="6">
        <f t="shared" si="91"/>
        <v>0</v>
      </c>
      <c r="AM332" s="6">
        <f t="shared" si="92"/>
        <v>0</v>
      </c>
      <c r="AN332" s="6">
        <f t="shared" si="93"/>
        <v>0</v>
      </c>
      <c r="AO332" s="6">
        <f t="shared" si="94"/>
        <v>1</v>
      </c>
      <c r="AP332" s="6">
        <f t="shared" si="95"/>
        <v>1</v>
      </c>
      <c r="AQ332" s="6">
        <f t="shared" si="96"/>
        <v>0</v>
      </c>
      <c r="AR332" s="6">
        <f t="shared" si="97"/>
        <v>0</v>
      </c>
      <c r="AS332" s="7" t="str">
        <f t="shared" si="98"/>
        <v>NF</v>
      </c>
      <c r="AT332" s="7" t="str">
        <f t="shared" si="99"/>
        <v>NF</v>
      </c>
      <c r="AU332" s="7">
        <f t="shared" si="100"/>
        <v>34000</v>
      </c>
      <c r="AV332" s="7" t="str">
        <f t="shared" si="101"/>
        <v>NF</v>
      </c>
      <c r="AW332" s="7">
        <f t="shared" si="102"/>
        <v>34000</v>
      </c>
      <c r="AX332" s="8">
        <f t="shared" si="103"/>
        <v>0</v>
      </c>
      <c r="AY332" s="8">
        <f t="shared" si="104"/>
        <v>0</v>
      </c>
      <c r="AZ332" s="8">
        <f t="shared" si="105"/>
        <v>1</v>
      </c>
      <c r="BA332" s="8">
        <f t="shared" si="106"/>
        <v>0</v>
      </c>
    </row>
    <row r="333" spans="33:53" x14ac:dyDescent="0.2">
      <c r="AG333" t="s">
        <v>707</v>
      </c>
      <c r="AH333" t="s">
        <v>708</v>
      </c>
      <c r="AI333" t="s">
        <v>1062</v>
      </c>
      <c r="AJ333">
        <v>22.21</v>
      </c>
      <c r="AK333" s="6">
        <f t="shared" si="90"/>
        <v>0</v>
      </c>
      <c r="AL333" s="6">
        <f t="shared" si="91"/>
        <v>0</v>
      </c>
      <c r="AM333" s="6">
        <f t="shared" si="92"/>
        <v>0</v>
      </c>
      <c r="AN333" s="6">
        <f t="shared" si="93"/>
        <v>0</v>
      </c>
      <c r="AO333" s="6">
        <f t="shared" si="94"/>
        <v>0</v>
      </c>
      <c r="AP333" s="6">
        <f t="shared" si="95"/>
        <v>0</v>
      </c>
      <c r="AQ333" s="6">
        <f t="shared" si="96"/>
        <v>1</v>
      </c>
      <c r="AR333" s="6">
        <f t="shared" si="97"/>
        <v>1</v>
      </c>
      <c r="AS333" s="7" t="str">
        <f t="shared" si="98"/>
        <v>NF</v>
      </c>
      <c r="AT333" s="7" t="str">
        <f t="shared" si="99"/>
        <v>NF</v>
      </c>
      <c r="AU333" s="7" t="str">
        <f t="shared" si="100"/>
        <v>NF</v>
      </c>
      <c r="AV333" s="7">
        <f t="shared" si="101"/>
        <v>290000</v>
      </c>
      <c r="AW333" s="7">
        <f t="shared" si="102"/>
        <v>290000</v>
      </c>
      <c r="AX333" s="8">
        <f t="shared" si="103"/>
        <v>0</v>
      </c>
      <c r="AY333" s="8">
        <f t="shared" si="104"/>
        <v>0</v>
      </c>
      <c r="AZ333" s="8">
        <f t="shared" si="105"/>
        <v>0</v>
      </c>
      <c r="BA333" s="8">
        <f t="shared" si="106"/>
        <v>1</v>
      </c>
    </row>
    <row r="334" spans="33:53" x14ac:dyDescent="0.2">
      <c r="AG334" t="s">
        <v>613</v>
      </c>
      <c r="AH334" t="s">
        <v>614</v>
      </c>
      <c r="AI334" t="s">
        <v>1063</v>
      </c>
      <c r="AJ334">
        <v>32.950000000000003</v>
      </c>
      <c r="AK334" s="6">
        <f t="shared" si="90"/>
        <v>0</v>
      </c>
      <c r="AL334" s="6">
        <f t="shared" si="91"/>
        <v>0</v>
      </c>
      <c r="AM334" s="6">
        <f t="shared" si="92"/>
        <v>0</v>
      </c>
      <c r="AN334" s="6">
        <f t="shared" si="93"/>
        <v>0</v>
      </c>
      <c r="AO334" s="6">
        <f t="shared" si="94"/>
        <v>1</v>
      </c>
      <c r="AP334" s="6">
        <f t="shared" si="95"/>
        <v>1</v>
      </c>
      <c r="AQ334" s="6">
        <f t="shared" si="96"/>
        <v>0</v>
      </c>
      <c r="AR334" s="6">
        <f t="shared" si="97"/>
        <v>0</v>
      </c>
      <c r="AS334" s="7" t="str">
        <f t="shared" si="98"/>
        <v>NF</v>
      </c>
      <c r="AT334" s="7" t="str">
        <f t="shared" si="99"/>
        <v>NF</v>
      </c>
      <c r="AU334" s="7">
        <f t="shared" si="100"/>
        <v>52000</v>
      </c>
      <c r="AV334" s="7" t="str">
        <f t="shared" si="101"/>
        <v>NF</v>
      </c>
      <c r="AW334" s="7">
        <f t="shared" si="102"/>
        <v>52000</v>
      </c>
      <c r="AX334" s="8">
        <f t="shared" si="103"/>
        <v>0</v>
      </c>
      <c r="AY334" s="8">
        <f t="shared" si="104"/>
        <v>0</v>
      </c>
      <c r="AZ334" s="8">
        <f t="shared" si="105"/>
        <v>1</v>
      </c>
      <c r="BA334" s="8">
        <f t="shared" si="106"/>
        <v>0</v>
      </c>
    </row>
    <row r="335" spans="33:53" x14ac:dyDescent="0.2">
      <c r="AG335" t="s">
        <v>446</v>
      </c>
      <c r="AH335" t="s">
        <v>447</v>
      </c>
      <c r="AI335" t="s">
        <v>1064</v>
      </c>
      <c r="AJ335">
        <v>13.01</v>
      </c>
      <c r="AK335" s="6">
        <f t="shared" si="90"/>
        <v>0</v>
      </c>
      <c r="AL335" s="6">
        <f t="shared" si="91"/>
        <v>0</v>
      </c>
      <c r="AM335" s="6">
        <f t="shared" si="92"/>
        <v>1</v>
      </c>
      <c r="AN335" s="6">
        <f t="shared" si="93"/>
        <v>1</v>
      </c>
      <c r="AO335" s="6">
        <f t="shared" si="94"/>
        <v>0</v>
      </c>
      <c r="AP335" s="6">
        <f t="shared" si="95"/>
        <v>0</v>
      </c>
      <c r="AQ335" s="6">
        <f t="shared" si="96"/>
        <v>0</v>
      </c>
      <c r="AR335" s="6">
        <f t="shared" si="97"/>
        <v>0</v>
      </c>
      <c r="AS335" s="7" t="str">
        <f t="shared" si="98"/>
        <v>NF</v>
      </c>
      <c r="AT335" s="7">
        <f t="shared" si="99"/>
        <v>36000</v>
      </c>
      <c r="AU335" s="7" t="str">
        <f t="shared" si="100"/>
        <v>NF</v>
      </c>
      <c r="AV335" s="7" t="str">
        <f t="shared" si="101"/>
        <v>NF</v>
      </c>
      <c r="AW335" s="7">
        <f t="shared" si="102"/>
        <v>36000</v>
      </c>
      <c r="AX335" s="8">
        <f t="shared" si="103"/>
        <v>0</v>
      </c>
      <c r="AY335" s="8">
        <f t="shared" si="104"/>
        <v>1</v>
      </c>
      <c r="AZ335" s="8">
        <f t="shared" si="105"/>
        <v>0</v>
      </c>
      <c r="BA335" s="8">
        <f t="shared" si="106"/>
        <v>0</v>
      </c>
    </row>
    <row r="336" spans="33:53" x14ac:dyDescent="0.2">
      <c r="AG336" t="s">
        <v>448</v>
      </c>
      <c r="AH336" t="s">
        <v>449</v>
      </c>
      <c r="AI336" t="s">
        <v>1065</v>
      </c>
      <c r="AJ336">
        <v>36.49</v>
      </c>
      <c r="AK336" s="6">
        <f t="shared" si="90"/>
        <v>0</v>
      </c>
      <c r="AL336" s="6">
        <f t="shared" si="91"/>
        <v>0</v>
      </c>
      <c r="AM336" s="6">
        <f t="shared" si="92"/>
        <v>1</v>
      </c>
      <c r="AN336" s="6">
        <f t="shared" si="93"/>
        <v>1</v>
      </c>
      <c r="AO336" s="6">
        <f t="shared" si="94"/>
        <v>0</v>
      </c>
      <c r="AP336" s="6">
        <f t="shared" si="95"/>
        <v>0</v>
      </c>
      <c r="AQ336" s="6">
        <f t="shared" si="96"/>
        <v>0</v>
      </c>
      <c r="AR336" s="6">
        <f t="shared" si="97"/>
        <v>0</v>
      </c>
      <c r="AS336" s="7" t="str">
        <f t="shared" si="98"/>
        <v>NF</v>
      </c>
      <c r="AT336" s="7">
        <f t="shared" si="99"/>
        <v>38000</v>
      </c>
      <c r="AU336" s="7" t="str">
        <f t="shared" si="100"/>
        <v>NF</v>
      </c>
      <c r="AV336" s="7" t="str">
        <f t="shared" si="101"/>
        <v>NF</v>
      </c>
      <c r="AW336" s="7">
        <f t="shared" si="102"/>
        <v>38000</v>
      </c>
      <c r="AX336" s="8">
        <f t="shared" si="103"/>
        <v>0</v>
      </c>
      <c r="AY336" s="8">
        <f t="shared" si="104"/>
        <v>1</v>
      </c>
      <c r="AZ336" s="8">
        <f t="shared" si="105"/>
        <v>0</v>
      </c>
      <c r="BA336" s="8">
        <f t="shared" si="106"/>
        <v>0</v>
      </c>
    </row>
    <row r="337" spans="33:53" x14ac:dyDescent="0.2">
      <c r="AG337" t="s">
        <v>615</v>
      </c>
      <c r="AH337" t="s">
        <v>616</v>
      </c>
      <c r="AI337" t="s">
        <v>1066</v>
      </c>
      <c r="AJ337">
        <v>17.96</v>
      </c>
      <c r="AK337" s="6">
        <f t="shared" si="90"/>
        <v>0</v>
      </c>
      <c r="AL337" s="6">
        <f t="shared" si="91"/>
        <v>0</v>
      </c>
      <c r="AM337" s="6">
        <f t="shared" si="92"/>
        <v>0</v>
      </c>
      <c r="AN337" s="6">
        <f t="shared" si="93"/>
        <v>0</v>
      </c>
      <c r="AO337" s="6">
        <f t="shared" si="94"/>
        <v>1</v>
      </c>
      <c r="AP337" s="6">
        <f t="shared" si="95"/>
        <v>1</v>
      </c>
      <c r="AQ337" s="6">
        <f t="shared" si="96"/>
        <v>0</v>
      </c>
      <c r="AR337" s="6">
        <f t="shared" si="97"/>
        <v>0</v>
      </c>
      <c r="AS337" s="7" t="str">
        <f t="shared" si="98"/>
        <v>NF</v>
      </c>
      <c r="AT337" s="7" t="str">
        <f t="shared" si="99"/>
        <v>NF</v>
      </c>
      <c r="AU337" s="7">
        <f t="shared" si="100"/>
        <v>100000</v>
      </c>
      <c r="AV337" s="7" t="str">
        <f t="shared" si="101"/>
        <v>NF</v>
      </c>
      <c r="AW337" s="7">
        <f t="shared" si="102"/>
        <v>100000</v>
      </c>
      <c r="AX337" s="8">
        <f t="shared" si="103"/>
        <v>0</v>
      </c>
      <c r="AY337" s="8">
        <f t="shared" si="104"/>
        <v>0</v>
      </c>
      <c r="AZ337" s="8">
        <f t="shared" si="105"/>
        <v>1</v>
      </c>
      <c r="BA337" s="8">
        <f t="shared" si="106"/>
        <v>0</v>
      </c>
    </row>
    <row r="338" spans="33:53" x14ac:dyDescent="0.2">
      <c r="AG338" t="s">
        <v>617</v>
      </c>
      <c r="AH338" t="s">
        <v>618</v>
      </c>
      <c r="AI338" t="s">
        <v>1067</v>
      </c>
      <c r="AJ338">
        <v>112.61</v>
      </c>
      <c r="AK338" s="6">
        <f t="shared" si="90"/>
        <v>0</v>
      </c>
      <c r="AL338" s="6">
        <f t="shared" si="91"/>
        <v>0</v>
      </c>
      <c r="AM338" s="6">
        <f t="shared" si="92"/>
        <v>0</v>
      </c>
      <c r="AN338" s="6">
        <f t="shared" si="93"/>
        <v>0</v>
      </c>
      <c r="AO338" s="6">
        <f t="shared" si="94"/>
        <v>1</v>
      </c>
      <c r="AP338" s="6">
        <f t="shared" si="95"/>
        <v>1</v>
      </c>
      <c r="AQ338" s="6">
        <f t="shared" si="96"/>
        <v>0</v>
      </c>
      <c r="AR338" s="6">
        <f t="shared" si="97"/>
        <v>0</v>
      </c>
      <c r="AS338" s="7" t="str">
        <f t="shared" si="98"/>
        <v>NF</v>
      </c>
      <c r="AT338" s="7" t="str">
        <f t="shared" si="99"/>
        <v>NF</v>
      </c>
      <c r="AU338" s="7">
        <f t="shared" si="100"/>
        <v>270000</v>
      </c>
      <c r="AV338" s="7" t="str">
        <f t="shared" si="101"/>
        <v>NF</v>
      </c>
      <c r="AW338" s="7">
        <f t="shared" si="102"/>
        <v>270000</v>
      </c>
      <c r="AX338" s="8">
        <f t="shared" si="103"/>
        <v>0</v>
      </c>
      <c r="AY338" s="8">
        <f t="shared" si="104"/>
        <v>0</v>
      </c>
      <c r="AZ338" s="8">
        <f t="shared" si="105"/>
        <v>1</v>
      </c>
      <c r="BA338" s="8">
        <f t="shared" si="106"/>
        <v>0</v>
      </c>
    </row>
    <row r="339" spans="33:53" x14ac:dyDescent="0.2">
      <c r="AG339" t="s">
        <v>452</v>
      </c>
      <c r="AH339" t="s">
        <v>453</v>
      </c>
      <c r="AI339" t="s">
        <v>1068</v>
      </c>
      <c r="AJ339">
        <v>20.58</v>
      </c>
      <c r="AK339" s="6">
        <f t="shared" si="90"/>
        <v>0</v>
      </c>
      <c r="AL339" s="6">
        <f t="shared" si="91"/>
        <v>0</v>
      </c>
      <c r="AM339" s="6">
        <f t="shared" si="92"/>
        <v>1</v>
      </c>
      <c r="AN339" s="6">
        <f t="shared" si="93"/>
        <v>1</v>
      </c>
      <c r="AO339" s="6">
        <f t="shared" si="94"/>
        <v>0</v>
      </c>
      <c r="AP339" s="6">
        <f t="shared" si="95"/>
        <v>0</v>
      </c>
      <c r="AQ339" s="6">
        <f t="shared" si="96"/>
        <v>0</v>
      </c>
      <c r="AR339" s="6">
        <f t="shared" si="97"/>
        <v>0</v>
      </c>
      <c r="AS339" s="7" t="str">
        <f t="shared" si="98"/>
        <v>NF</v>
      </c>
      <c r="AT339" s="7">
        <f t="shared" si="99"/>
        <v>27000</v>
      </c>
      <c r="AU339" s="7" t="str">
        <f t="shared" si="100"/>
        <v>NF</v>
      </c>
      <c r="AV339" s="7" t="str">
        <f t="shared" si="101"/>
        <v>NF</v>
      </c>
      <c r="AW339" s="7">
        <f t="shared" si="102"/>
        <v>27000</v>
      </c>
      <c r="AX339" s="8">
        <f t="shared" si="103"/>
        <v>0</v>
      </c>
      <c r="AY339" s="8">
        <f t="shared" si="104"/>
        <v>1</v>
      </c>
      <c r="AZ339" s="8">
        <f t="shared" si="105"/>
        <v>0</v>
      </c>
      <c r="BA339" s="8">
        <f t="shared" si="106"/>
        <v>0</v>
      </c>
    </row>
    <row r="340" spans="33:53" x14ac:dyDescent="0.2">
      <c r="AG340" t="s">
        <v>709</v>
      </c>
      <c r="AH340" t="s">
        <v>710</v>
      </c>
      <c r="AI340" t="s">
        <v>1069</v>
      </c>
      <c r="AJ340">
        <v>225.51</v>
      </c>
      <c r="AK340" s="6">
        <f t="shared" si="90"/>
        <v>0</v>
      </c>
      <c r="AL340" s="6">
        <f t="shared" si="91"/>
        <v>0</v>
      </c>
      <c r="AM340" s="6">
        <f t="shared" si="92"/>
        <v>0</v>
      </c>
      <c r="AN340" s="6">
        <f t="shared" si="93"/>
        <v>0</v>
      </c>
      <c r="AO340" s="6">
        <f t="shared" si="94"/>
        <v>0</v>
      </c>
      <c r="AP340" s="6">
        <f t="shared" si="95"/>
        <v>0</v>
      </c>
      <c r="AQ340" s="6">
        <f t="shared" si="96"/>
        <v>1</v>
      </c>
      <c r="AR340" s="6">
        <f t="shared" si="97"/>
        <v>1</v>
      </c>
      <c r="AS340" s="7" t="str">
        <f t="shared" si="98"/>
        <v>NF</v>
      </c>
      <c r="AT340" s="7" t="str">
        <f t="shared" si="99"/>
        <v>NF</v>
      </c>
      <c r="AU340" s="7" t="str">
        <f t="shared" si="100"/>
        <v>NF</v>
      </c>
      <c r="AV340" s="7">
        <f t="shared" si="101"/>
        <v>42000</v>
      </c>
      <c r="AW340" s="7">
        <f t="shared" si="102"/>
        <v>42000</v>
      </c>
      <c r="AX340" s="8">
        <f t="shared" si="103"/>
        <v>0</v>
      </c>
      <c r="AY340" s="8">
        <f t="shared" si="104"/>
        <v>0</v>
      </c>
      <c r="AZ340" s="8">
        <f t="shared" si="105"/>
        <v>0</v>
      </c>
      <c r="BA340" s="8">
        <f t="shared" si="106"/>
        <v>1</v>
      </c>
    </row>
    <row r="341" spans="33:53" x14ac:dyDescent="0.2">
      <c r="AG341" t="s">
        <v>619</v>
      </c>
      <c r="AH341" t="s">
        <v>620</v>
      </c>
      <c r="AI341" t="s">
        <v>1070</v>
      </c>
      <c r="AJ341">
        <v>59.61</v>
      </c>
      <c r="AK341" s="6">
        <f t="shared" si="90"/>
        <v>0</v>
      </c>
      <c r="AL341" s="6">
        <f t="shared" si="91"/>
        <v>0</v>
      </c>
      <c r="AM341" s="6">
        <f t="shared" si="92"/>
        <v>0</v>
      </c>
      <c r="AN341" s="6">
        <f t="shared" si="93"/>
        <v>0</v>
      </c>
      <c r="AO341" s="6">
        <f t="shared" si="94"/>
        <v>1</v>
      </c>
      <c r="AP341" s="6">
        <f t="shared" si="95"/>
        <v>1</v>
      </c>
      <c r="AQ341" s="6">
        <f t="shared" si="96"/>
        <v>0</v>
      </c>
      <c r="AR341" s="6">
        <f t="shared" si="97"/>
        <v>0</v>
      </c>
      <c r="AS341" s="7" t="str">
        <f t="shared" si="98"/>
        <v>NF</v>
      </c>
      <c r="AT341" s="7" t="str">
        <f t="shared" si="99"/>
        <v>NF</v>
      </c>
      <c r="AU341" s="7">
        <f t="shared" si="100"/>
        <v>10000</v>
      </c>
      <c r="AV341" s="7" t="str">
        <f t="shared" si="101"/>
        <v>NF</v>
      </c>
      <c r="AW341" s="7">
        <f t="shared" si="102"/>
        <v>10000</v>
      </c>
      <c r="AX341" s="8">
        <f t="shared" si="103"/>
        <v>0</v>
      </c>
      <c r="AY341" s="8">
        <f t="shared" si="104"/>
        <v>0</v>
      </c>
      <c r="AZ341" s="8">
        <f t="shared" si="105"/>
        <v>1</v>
      </c>
      <c r="BA341" s="8">
        <f t="shared" si="106"/>
        <v>0</v>
      </c>
    </row>
    <row r="342" spans="33:53" x14ac:dyDescent="0.2">
      <c r="AG342" t="s">
        <v>454</v>
      </c>
      <c r="AH342" t="s">
        <v>255</v>
      </c>
      <c r="AI342" t="s">
        <v>1071</v>
      </c>
      <c r="AJ342">
        <v>12.9</v>
      </c>
      <c r="AK342" s="6">
        <f t="shared" si="90"/>
        <v>0</v>
      </c>
      <c r="AL342" s="6">
        <f t="shared" si="91"/>
        <v>0</v>
      </c>
      <c r="AM342" s="6">
        <f t="shared" si="92"/>
        <v>1</v>
      </c>
      <c r="AN342" s="6">
        <f t="shared" si="93"/>
        <v>1</v>
      </c>
      <c r="AO342" s="6">
        <f t="shared" si="94"/>
        <v>0</v>
      </c>
      <c r="AP342" s="6">
        <f t="shared" si="95"/>
        <v>0</v>
      </c>
      <c r="AQ342" s="6">
        <f t="shared" si="96"/>
        <v>0</v>
      </c>
      <c r="AR342" s="6">
        <f t="shared" si="97"/>
        <v>0</v>
      </c>
      <c r="AS342" s="7" t="str">
        <f t="shared" si="98"/>
        <v>NF</v>
      </c>
      <c r="AT342" s="7">
        <f t="shared" si="99"/>
        <v>59000</v>
      </c>
      <c r="AU342" s="7" t="str">
        <f t="shared" si="100"/>
        <v>NF</v>
      </c>
      <c r="AV342" s="7" t="str">
        <f t="shared" si="101"/>
        <v>NF</v>
      </c>
      <c r="AW342" s="7">
        <f t="shared" si="102"/>
        <v>59000</v>
      </c>
      <c r="AX342" s="8">
        <f t="shared" si="103"/>
        <v>0</v>
      </c>
      <c r="AY342" s="8">
        <f t="shared" si="104"/>
        <v>1</v>
      </c>
      <c r="AZ342" s="8">
        <f t="shared" si="105"/>
        <v>0</v>
      </c>
      <c r="BA342" s="8">
        <f t="shared" si="106"/>
        <v>0</v>
      </c>
    </row>
    <row r="343" spans="33:53" x14ac:dyDescent="0.2">
      <c r="AG343" t="s">
        <v>621</v>
      </c>
      <c r="AH343" t="s">
        <v>622</v>
      </c>
      <c r="AI343" t="s">
        <v>1072</v>
      </c>
      <c r="AJ343">
        <v>58.03</v>
      </c>
      <c r="AK343" s="6">
        <f t="shared" si="90"/>
        <v>0</v>
      </c>
      <c r="AL343" s="6">
        <f t="shared" si="91"/>
        <v>0</v>
      </c>
      <c r="AM343" s="6">
        <f t="shared" si="92"/>
        <v>0</v>
      </c>
      <c r="AN343" s="6">
        <f t="shared" si="93"/>
        <v>0</v>
      </c>
      <c r="AO343" s="6">
        <f t="shared" si="94"/>
        <v>1</v>
      </c>
      <c r="AP343" s="6">
        <f t="shared" si="95"/>
        <v>1</v>
      </c>
      <c r="AQ343" s="6">
        <f t="shared" si="96"/>
        <v>0</v>
      </c>
      <c r="AR343" s="6">
        <f t="shared" si="97"/>
        <v>0</v>
      </c>
      <c r="AS343" s="7" t="str">
        <f t="shared" si="98"/>
        <v>NF</v>
      </c>
      <c r="AT343" s="7" t="str">
        <f t="shared" si="99"/>
        <v>NF</v>
      </c>
      <c r="AU343" s="7">
        <f t="shared" si="100"/>
        <v>26000</v>
      </c>
      <c r="AV343" s="7" t="str">
        <f t="shared" si="101"/>
        <v>NF</v>
      </c>
      <c r="AW343" s="7">
        <f t="shared" si="102"/>
        <v>26000</v>
      </c>
      <c r="AX343" s="8">
        <f t="shared" si="103"/>
        <v>0</v>
      </c>
      <c r="AY343" s="8">
        <f t="shared" si="104"/>
        <v>0</v>
      </c>
      <c r="AZ343" s="8">
        <f t="shared" si="105"/>
        <v>1</v>
      </c>
      <c r="BA343" s="8">
        <f t="shared" si="106"/>
        <v>0</v>
      </c>
    </row>
    <row r="344" spans="33:53" x14ac:dyDescent="0.2">
      <c r="AG344" t="s">
        <v>711</v>
      </c>
      <c r="AH344" t="s">
        <v>712</v>
      </c>
      <c r="AI344" t="s">
        <v>1073</v>
      </c>
      <c r="AJ344">
        <v>12.86</v>
      </c>
      <c r="AK344" s="6">
        <f t="shared" si="90"/>
        <v>0</v>
      </c>
      <c r="AL344" s="6">
        <f t="shared" si="91"/>
        <v>0</v>
      </c>
      <c r="AM344" s="6">
        <f t="shared" si="92"/>
        <v>0</v>
      </c>
      <c r="AN344" s="6">
        <f t="shared" si="93"/>
        <v>0</v>
      </c>
      <c r="AO344" s="6">
        <f t="shared" si="94"/>
        <v>0</v>
      </c>
      <c r="AP344" s="6">
        <f t="shared" si="95"/>
        <v>0</v>
      </c>
      <c r="AQ344" s="6">
        <f t="shared" si="96"/>
        <v>1</v>
      </c>
      <c r="AR344" s="6">
        <f t="shared" si="97"/>
        <v>1</v>
      </c>
      <c r="AS344" s="7" t="str">
        <f t="shared" si="98"/>
        <v>NF</v>
      </c>
      <c r="AT344" s="7" t="str">
        <f t="shared" si="99"/>
        <v>NF</v>
      </c>
      <c r="AU344" s="7" t="str">
        <f t="shared" si="100"/>
        <v>NF</v>
      </c>
      <c r="AV344" s="7">
        <f t="shared" si="101"/>
        <v>34000</v>
      </c>
      <c r="AW344" s="7">
        <f t="shared" si="102"/>
        <v>34000</v>
      </c>
      <c r="AX344" s="8">
        <f t="shared" si="103"/>
        <v>0</v>
      </c>
      <c r="AY344" s="8">
        <f t="shared" si="104"/>
        <v>0</v>
      </c>
      <c r="AZ344" s="8">
        <f t="shared" si="105"/>
        <v>0</v>
      </c>
      <c r="BA344" s="8">
        <f t="shared" si="106"/>
        <v>1</v>
      </c>
    </row>
    <row r="345" spans="33:53" x14ac:dyDescent="0.2">
      <c r="AG345" t="s">
        <v>455</v>
      </c>
      <c r="AI345" t="s">
        <v>1074</v>
      </c>
      <c r="AJ345">
        <v>11.99</v>
      </c>
      <c r="AK345" s="6">
        <f t="shared" si="90"/>
        <v>0</v>
      </c>
      <c r="AL345" s="6">
        <f t="shared" si="91"/>
        <v>0</v>
      </c>
      <c r="AM345" s="6">
        <f t="shared" si="92"/>
        <v>1</v>
      </c>
      <c r="AN345" s="6">
        <f t="shared" si="93"/>
        <v>1</v>
      </c>
      <c r="AO345" s="6">
        <f t="shared" si="94"/>
        <v>0</v>
      </c>
      <c r="AP345" s="6">
        <f t="shared" si="95"/>
        <v>0</v>
      </c>
      <c r="AQ345" s="6">
        <f t="shared" si="96"/>
        <v>0</v>
      </c>
      <c r="AR345" s="6">
        <f t="shared" si="97"/>
        <v>0</v>
      </c>
      <c r="AS345" s="7" t="str">
        <f t="shared" si="98"/>
        <v>NF</v>
      </c>
      <c r="AT345" s="7">
        <f t="shared" si="99"/>
        <v>190000</v>
      </c>
      <c r="AU345" s="7" t="str">
        <f t="shared" si="100"/>
        <v>NF</v>
      </c>
      <c r="AV345" s="7" t="str">
        <f t="shared" si="101"/>
        <v>NF</v>
      </c>
      <c r="AW345" s="7">
        <f t="shared" si="102"/>
        <v>190000</v>
      </c>
      <c r="AX345" s="8">
        <f t="shared" si="103"/>
        <v>0</v>
      </c>
      <c r="AY345" s="8">
        <f t="shared" si="104"/>
        <v>1</v>
      </c>
      <c r="AZ345" s="8">
        <f t="shared" si="105"/>
        <v>0</v>
      </c>
      <c r="BA345" s="8">
        <f t="shared" si="106"/>
        <v>0</v>
      </c>
    </row>
    <row r="346" spans="33:53" x14ac:dyDescent="0.2">
      <c r="AG346" t="s">
        <v>623</v>
      </c>
      <c r="AH346" t="s">
        <v>624</v>
      </c>
      <c r="AI346" t="s">
        <v>1075</v>
      </c>
      <c r="AJ346">
        <v>28.28</v>
      </c>
      <c r="AK346" s="6">
        <f t="shared" si="90"/>
        <v>0</v>
      </c>
      <c r="AL346" s="6">
        <f t="shared" si="91"/>
        <v>0</v>
      </c>
      <c r="AM346" s="6">
        <f t="shared" si="92"/>
        <v>0</v>
      </c>
      <c r="AN346" s="6">
        <f t="shared" si="93"/>
        <v>0</v>
      </c>
      <c r="AO346" s="6">
        <f t="shared" si="94"/>
        <v>1</v>
      </c>
      <c r="AP346" s="6">
        <f t="shared" si="95"/>
        <v>1</v>
      </c>
      <c r="AQ346" s="6">
        <f t="shared" si="96"/>
        <v>0</v>
      </c>
      <c r="AR346" s="6">
        <f t="shared" si="97"/>
        <v>0</v>
      </c>
      <c r="AS346" s="7" t="str">
        <f t="shared" si="98"/>
        <v>NF</v>
      </c>
      <c r="AT346" s="7" t="str">
        <f t="shared" si="99"/>
        <v>NF</v>
      </c>
      <c r="AU346" s="7">
        <f t="shared" si="100"/>
        <v>58000</v>
      </c>
      <c r="AV346" s="7" t="str">
        <f t="shared" si="101"/>
        <v>NF</v>
      </c>
      <c r="AW346" s="7">
        <f t="shared" si="102"/>
        <v>58000</v>
      </c>
      <c r="AX346" s="8">
        <f t="shared" si="103"/>
        <v>0</v>
      </c>
      <c r="AY346" s="8">
        <f t="shared" si="104"/>
        <v>0</v>
      </c>
      <c r="AZ346" s="8">
        <f t="shared" si="105"/>
        <v>1</v>
      </c>
      <c r="BA346" s="8">
        <f t="shared" si="106"/>
        <v>0</v>
      </c>
    </row>
    <row r="347" spans="33:53" x14ac:dyDescent="0.2">
      <c r="AG347" t="s">
        <v>625</v>
      </c>
      <c r="AH347" t="s">
        <v>626</v>
      </c>
      <c r="AI347" t="s">
        <v>1076</v>
      </c>
      <c r="AJ347">
        <v>59.7</v>
      </c>
      <c r="AK347" s="6">
        <f t="shared" si="90"/>
        <v>0</v>
      </c>
      <c r="AL347" s="6">
        <f t="shared" si="91"/>
        <v>0</v>
      </c>
      <c r="AM347" s="6">
        <f t="shared" si="92"/>
        <v>0</v>
      </c>
      <c r="AN347" s="6">
        <f t="shared" si="93"/>
        <v>0</v>
      </c>
      <c r="AO347" s="6">
        <f t="shared" si="94"/>
        <v>1</v>
      </c>
      <c r="AP347" s="6">
        <f t="shared" si="95"/>
        <v>1</v>
      </c>
      <c r="AQ347" s="6">
        <f t="shared" si="96"/>
        <v>0</v>
      </c>
      <c r="AR347" s="6">
        <f t="shared" si="97"/>
        <v>0</v>
      </c>
      <c r="AS347" s="7" t="str">
        <f t="shared" si="98"/>
        <v>NF</v>
      </c>
      <c r="AT347" s="7" t="str">
        <f t="shared" si="99"/>
        <v>NF</v>
      </c>
      <c r="AU347" s="7">
        <f t="shared" si="100"/>
        <v>980000</v>
      </c>
      <c r="AV347" s="7" t="str">
        <f t="shared" si="101"/>
        <v>NF</v>
      </c>
      <c r="AW347" s="7">
        <f t="shared" si="102"/>
        <v>980000</v>
      </c>
      <c r="AX347" s="8">
        <f t="shared" si="103"/>
        <v>0</v>
      </c>
      <c r="AY347" s="8">
        <f t="shared" si="104"/>
        <v>0</v>
      </c>
      <c r="AZ347" s="8">
        <f t="shared" si="105"/>
        <v>1</v>
      </c>
      <c r="BA347" s="8">
        <f t="shared" si="106"/>
        <v>0</v>
      </c>
    </row>
    <row r="348" spans="33:53" x14ac:dyDescent="0.2">
      <c r="AG348" t="s">
        <v>713</v>
      </c>
      <c r="AH348" t="s">
        <v>714</v>
      </c>
      <c r="AI348" t="s">
        <v>1077</v>
      </c>
      <c r="AJ348">
        <v>29.45</v>
      </c>
      <c r="AK348" s="6">
        <f t="shared" si="90"/>
        <v>0</v>
      </c>
      <c r="AL348" s="6">
        <f t="shared" si="91"/>
        <v>0</v>
      </c>
      <c r="AM348" s="6">
        <f t="shared" si="92"/>
        <v>0</v>
      </c>
      <c r="AN348" s="6">
        <f t="shared" si="93"/>
        <v>0</v>
      </c>
      <c r="AO348" s="6">
        <f t="shared" si="94"/>
        <v>0</v>
      </c>
      <c r="AP348" s="6">
        <f t="shared" si="95"/>
        <v>0</v>
      </c>
      <c r="AQ348" s="6">
        <f t="shared" si="96"/>
        <v>1</v>
      </c>
      <c r="AR348" s="6">
        <f t="shared" si="97"/>
        <v>1</v>
      </c>
      <c r="AS348" s="7" t="str">
        <f t="shared" si="98"/>
        <v>NF</v>
      </c>
      <c r="AT348" s="7" t="str">
        <f t="shared" si="99"/>
        <v>NF</v>
      </c>
      <c r="AU348" s="7" t="str">
        <f t="shared" si="100"/>
        <v>NF</v>
      </c>
      <c r="AV348" s="7">
        <f t="shared" si="101"/>
        <v>10000</v>
      </c>
      <c r="AW348" s="7">
        <f t="shared" si="102"/>
        <v>10000</v>
      </c>
      <c r="AX348" s="8">
        <f t="shared" si="103"/>
        <v>0</v>
      </c>
      <c r="AY348" s="8">
        <f t="shared" si="104"/>
        <v>0</v>
      </c>
      <c r="AZ348" s="8">
        <f t="shared" si="105"/>
        <v>0</v>
      </c>
      <c r="BA348" s="8">
        <f t="shared" si="106"/>
        <v>1</v>
      </c>
    </row>
    <row r="349" spans="33:53" x14ac:dyDescent="0.2">
      <c r="AG349" t="s">
        <v>627</v>
      </c>
      <c r="AH349" t="s">
        <v>628</v>
      </c>
      <c r="AI349" t="s">
        <v>1078</v>
      </c>
      <c r="AJ349">
        <v>21.25</v>
      </c>
      <c r="AK349" s="6">
        <f t="shared" si="90"/>
        <v>0</v>
      </c>
      <c r="AL349" s="6">
        <f t="shared" si="91"/>
        <v>0</v>
      </c>
      <c r="AM349" s="6">
        <f t="shared" si="92"/>
        <v>0</v>
      </c>
      <c r="AN349" s="6">
        <f t="shared" si="93"/>
        <v>0</v>
      </c>
      <c r="AO349" s="6">
        <f t="shared" si="94"/>
        <v>1</v>
      </c>
      <c r="AP349" s="6">
        <f t="shared" si="95"/>
        <v>1</v>
      </c>
      <c r="AQ349" s="6">
        <f t="shared" si="96"/>
        <v>0</v>
      </c>
      <c r="AR349" s="6">
        <f t="shared" si="97"/>
        <v>0</v>
      </c>
      <c r="AS349" s="7" t="str">
        <f t="shared" si="98"/>
        <v>NF</v>
      </c>
      <c r="AT349" s="7" t="str">
        <f t="shared" si="99"/>
        <v>NF</v>
      </c>
      <c r="AU349" s="7">
        <f t="shared" si="100"/>
        <v>12000</v>
      </c>
      <c r="AV349" s="7" t="str">
        <f t="shared" si="101"/>
        <v>NF</v>
      </c>
      <c r="AW349" s="7">
        <f t="shared" si="102"/>
        <v>12000</v>
      </c>
      <c r="AX349" s="8">
        <f t="shared" si="103"/>
        <v>0</v>
      </c>
      <c r="AY349" s="8">
        <f t="shared" si="104"/>
        <v>0</v>
      </c>
      <c r="AZ349" s="8">
        <f t="shared" si="105"/>
        <v>1</v>
      </c>
      <c r="BA349" s="8">
        <f t="shared" si="106"/>
        <v>0</v>
      </c>
    </row>
    <row r="350" spans="33:53" x14ac:dyDescent="0.2">
      <c r="AG350" t="s">
        <v>629</v>
      </c>
      <c r="AH350" t="s">
        <v>630</v>
      </c>
      <c r="AI350" t="s">
        <v>1079</v>
      </c>
      <c r="AJ350">
        <v>46.64</v>
      </c>
      <c r="AK350" s="6">
        <f t="shared" si="90"/>
        <v>0</v>
      </c>
      <c r="AL350" s="6">
        <f t="shared" si="91"/>
        <v>0</v>
      </c>
      <c r="AM350" s="6">
        <f t="shared" si="92"/>
        <v>0</v>
      </c>
      <c r="AN350" s="6">
        <f t="shared" si="93"/>
        <v>0</v>
      </c>
      <c r="AO350" s="6">
        <f t="shared" si="94"/>
        <v>1</v>
      </c>
      <c r="AP350" s="6">
        <f t="shared" si="95"/>
        <v>1</v>
      </c>
      <c r="AQ350" s="6">
        <f t="shared" si="96"/>
        <v>0</v>
      </c>
      <c r="AR350" s="6">
        <f t="shared" si="97"/>
        <v>0</v>
      </c>
      <c r="AS350" s="7" t="str">
        <f t="shared" si="98"/>
        <v>NF</v>
      </c>
      <c r="AT350" s="7" t="str">
        <f t="shared" si="99"/>
        <v>NF</v>
      </c>
      <c r="AU350" s="7">
        <f t="shared" si="100"/>
        <v>20000</v>
      </c>
      <c r="AV350" s="7" t="str">
        <f t="shared" si="101"/>
        <v>NF</v>
      </c>
      <c r="AW350" s="7">
        <f t="shared" si="102"/>
        <v>20000</v>
      </c>
      <c r="AX350" s="8">
        <f t="shared" si="103"/>
        <v>0</v>
      </c>
      <c r="AY350" s="8">
        <f t="shared" si="104"/>
        <v>0</v>
      </c>
      <c r="AZ350" s="8">
        <f t="shared" si="105"/>
        <v>1</v>
      </c>
      <c r="BA350" s="8">
        <f t="shared" si="106"/>
        <v>0</v>
      </c>
    </row>
    <row r="351" spans="33:53" x14ac:dyDescent="0.2">
      <c r="AG351" t="s">
        <v>456</v>
      </c>
      <c r="AH351" t="s">
        <v>457</v>
      </c>
      <c r="AI351" t="s">
        <v>1080</v>
      </c>
      <c r="AJ351">
        <v>142.97999999999999</v>
      </c>
      <c r="AK351" s="6">
        <f t="shared" si="90"/>
        <v>0</v>
      </c>
      <c r="AL351" s="6">
        <f t="shared" si="91"/>
        <v>0</v>
      </c>
      <c r="AM351" s="6">
        <f t="shared" si="92"/>
        <v>1</v>
      </c>
      <c r="AN351" s="6">
        <f t="shared" si="93"/>
        <v>1</v>
      </c>
      <c r="AO351" s="6">
        <f t="shared" si="94"/>
        <v>0</v>
      </c>
      <c r="AP351" s="6">
        <f t="shared" si="95"/>
        <v>0</v>
      </c>
      <c r="AQ351" s="6">
        <f t="shared" si="96"/>
        <v>0</v>
      </c>
      <c r="AR351" s="6">
        <f t="shared" si="97"/>
        <v>0</v>
      </c>
      <c r="AS351" s="7" t="str">
        <f t="shared" si="98"/>
        <v>NF</v>
      </c>
      <c r="AT351" s="7">
        <f t="shared" si="99"/>
        <v>42000</v>
      </c>
      <c r="AU351" s="7" t="str">
        <f t="shared" si="100"/>
        <v>NF</v>
      </c>
      <c r="AV351" s="7" t="str">
        <f t="shared" si="101"/>
        <v>NF</v>
      </c>
      <c r="AW351" s="7">
        <f t="shared" si="102"/>
        <v>42000</v>
      </c>
      <c r="AX351" s="8">
        <f t="shared" si="103"/>
        <v>0</v>
      </c>
      <c r="AY351" s="8">
        <f t="shared" si="104"/>
        <v>1</v>
      </c>
      <c r="AZ351" s="8">
        <f t="shared" si="105"/>
        <v>0</v>
      </c>
      <c r="BA351" s="8">
        <f t="shared" si="106"/>
        <v>0</v>
      </c>
    </row>
    <row r="352" spans="33:53" x14ac:dyDescent="0.2">
      <c r="AG352" t="s">
        <v>715</v>
      </c>
      <c r="AH352" t="s">
        <v>716</v>
      </c>
      <c r="AI352" t="s">
        <v>1081</v>
      </c>
      <c r="AJ352">
        <v>12.81</v>
      </c>
      <c r="AK352" s="6">
        <f t="shared" si="90"/>
        <v>0</v>
      </c>
      <c r="AL352" s="6">
        <f t="shared" si="91"/>
        <v>0</v>
      </c>
      <c r="AM352" s="6">
        <f t="shared" si="92"/>
        <v>0</v>
      </c>
      <c r="AN352" s="6">
        <f t="shared" si="93"/>
        <v>0</v>
      </c>
      <c r="AO352" s="6">
        <f t="shared" si="94"/>
        <v>0</v>
      </c>
      <c r="AP352" s="6">
        <f t="shared" si="95"/>
        <v>0</v>
      </c>
      <c r="AQ352" s="6">
        <f t="shared" si="96"/>
        <v>1</v>
      </c>
      <c r="AR352" s="6">
        <f t="shared" si="97"/>
        <v>1</v>
      </c>
      <c r="AS352" s="7" t="str">
        <f t="shared" si="98"/>
        <v>NF</v>
      </c>
      <c r="AT352" s="7" t="str">
        <f t="shared" si="99"/>
        <v>NF</v>
      </c>
      <c r="AU352" s="7" t="str">
        <f t="shared" si="100"/>
        <v>NF</v>
      </c>
      <c r="AV352" s="7">
        <f t="shared" si="101"/>
        <v>46000</v>
      </c>
      <c r="AW352" s="7">
        <f t="shared" si="102"/>
        <v>46000</v>
      </c>
      <c r="AX352" s="8">
        <f t="shared" si="103"/>
        <v>0</v>
      </c>
      <c r="AY352" s="8">
        <f t="shared" si="104"/>
        <v>0</v>
      </c>
      <c r="AZ352" s="8">
        <f t="shared" si="105"/>
        <v>0</v>
      </c>
      <c r="BA352" s="8">
        <f t="shared" si="106"/>
        <v>1</v>
      </c>
    </row>
    <row r="353" spans="33:53" x14ac:dyDescent="0.2">
      <c r="AG353" t="s">
        <v>631</v>
      </c>
      <c r="AH353" t="s">
        <v>632</v>
      </c>
      <c r="AI353" t="s">
        <v>1082</v>
      </c>
      <c r="AJ353">
        <v>35.549999999999997</v>
      </c>
      <c r="AK353" s="6">
        <f t="shared" si="90"/>
        <v>0</v>
      </c>
      <c r="AL353" s="6">
        <f t="shared" si="91"/>
        <v>0</v>
      </c>
      <c r="AM353" s="6">
        <f t="shared" si="92"/>
        <v>0</v>
      </c>
      <c r="AN353" s="6">
        <f t="shared" si="93"/>
        <v>0</v>
      </c>
      <c r="AO353" s="6">
        <f t="shared" si="94"/>
        <v>1</v>
      </c>
      <c r="AP353" s="6">
        <f t="shared" si="95"/>
        <v>1</v>
      </c>
      <c r="AQ353" s="6">
        <f t="shared" si="96"/>
        <v>0</v>
      </c>
      <c r="AR353" s="6">
        <f t="shared" si="97"/>
        <v>0</v>
      </c>
      <c r="AS353" s="7" t="str">
        <f t="shared" si="98"/>
        <v>NF</v>
      </c>
      <c r="AT353" s="7" t="str">
        <f t="shared" si="99"/>
        <v>NF</v>
      </c>
      <c r="AU353" s="7">
        <f t="shared" si="100"/>
        <v>23000</v>
      </c>
      <c r="AV353" s="7" t="str">
        <f t="shared" si="101"/>
        <v>NF</v>
      </c>
      <c r="AW353" s="7">
        <f t="shared" si="102"/>
        <v>23000</v>
      </c>
      <c r="AX353" s="8">
        <f t="shared" si="103"/>
        <v>0</v>
      </c>
      <c r="AY353" s="8">
        <f t="shared" si="104"/>
        <v>0</v>
      </c>
      <c r="AZ353" s="8">
        <f t="shared" si="105"/>
        <v>1</v>
      </c>
      <c r="BA353" s="8">
        <f t="shared" si="106"/>
        <v>0</v>
      </c>
    </row>
    <row r="354" spans="33:53" x14ac:dyDescent="0.2">
      <c r="AG354" t="s">
        <v>635</v>
      </c>
      <c r="AH354" t="s">
        <v>636</v>
      </c>
      <c r="AI354" t="s">
        <v>1083</v>
      </c>
      <c r="AJ354">
        <v>40.770000000000003</v>
      </c>
      <c r="AK354" s="6">
        <f t="shared" si="90"/>
        <v>0</v>
      </c>
      <c r="AL354" s="6">
        <f t="shared" si="91"/>
        <v>0</v>
      </c>
      <c r="AM354" s="6">
        <f t="shared" si="92"/>
        <v>0</v>
      </c>
      <c r="AN354" s="6">
        <f t="shared" si="93"/>
        <v>0</v>
      </c>
      <c r="AO354" s="6">
        <f t="shared" si="94"/>
        <v>1</v>
      </c>
      <c r="AP354" s="6">
        <f t="shared" si="95"/>
        <v>1</v>
      </c>
      <c r="AQ354" s="6">
        <f t="shared" si="96"/>
        <v>0</v>
      </c>
      <c r="AR354" s="6">
        <f t="shared" si="97"/>
        <v>0</v>
      </c>
      <c r="AS354" s="7" t="str">
        <f t="shared" si="98"/>
        <v>NF</v>
      </c>
      <c r="AT354" s="7" t="str">
        <f t="shared" si="99"/>
        <v>NF</v>
      </c>
      <c r="AU354" s="7">
        <f t="shared" si="100"/>
        <v>48000</v>
      </c>
      <c r="AV354" s="7" t="str">
        <f t="shared" si="101"/>
        <v>NF</v>
      </c>
      <c r="AW354" s="7">
        <f t="shared" si="102"/>
        <v>48000</v>
      </c>
      <c r="AX354" s="8">
        <f t="shared" si="103"/>
        <v>0</v>
      </c>
      <c r="AY354" s="8">
        <f t="shared" si="104"/>
        <v>0</v>
      </c>
      <c r="AZ354" s="8">
        <f t="shared" si="105"/>
        <v>1</v>
      </c>
      <c r="BA354" s="8">
        <f t="shared" si="106"/>
        <v>0</v>
      </c>
    </row>
    <row r="355" spans="33:53" x14ac:dyDescent="0.2">
      <c r="AG355" t="s">
        <v>717</v>
      </c>
      <c r="AH355" t="s">
        <v>718</v>
      </c>
      <c r="AI355" t="s">
        <v>1084</v>
      </c>
      <c r="AJ355">
        <v>132.81</v>
      </c>
      <c r="AK355" s="6">
        <f t="shared" si="90"/>
        <v>0</v>
      </c>
      <c r="AL355" s="6">
        <f t="shared" si="91"/>
        <v>0</v>
      </c>
      <c r="AM355" s="6">
        <f t="shared" si="92"/>
        <v>0</v>
      </c>
      <c r="AN355" s="6">
        <f t="shared" si="93"/>
        <v>0</v>
      </c>
      <c r="AO355" s="6">
        <f t="shared" si="94"/>
        <v>0</v>
      </c>
      <c r="AP355" s="6">
        <f t="shared" si="95"/>
        <v>0</v>
      </c>
      <c r="AQ355" s="6">
        <f t="shared" si="96"/>
        <v>1</v>
      </c>
      <c r="AR355" s="6">
        <f t="shared" si="97"/>
        <v>1</v>
      </c>
      <c r="AS355" s="7" t="str">
        <f t="shared" si="98"/>
        <v>NF</v>
      </c>
      <c r="AT355" s="7" t="str">
        <f t="shared" si="99"/>
        <v>NF</v>
      </c>
      <c r="AU355" s="7" t="str">
        <f t="shared" si="100"/>
        <v>NF</v>
      </c>
      <c r="AV355" s="7">
        <f t="shared" si="101"/>
        <v>140000</v>
      </c>
      <c r="AW355" s="7">
        <f t="shared" si="102"/>
        <v>140000</v>
      </c>
      <c r="AX355" s="8">
        <f t="shared" si="103"/>
        <v>0</v>
      </c>
      <c r="AY355" s="8">
        <f t="shared" si="104"/>
        <v>0</v>
      </c>
      <c r="AZ355" s="8">
        <f t="shared" si="105"/>
        <v>0</v>
      </c>
      <c r="BA355" s="8">
        <f t="shared" si="106"/>
        <v>1</v>
      </c>
    </row>
    <row r="356" spans="33:53" x14ac:dyDescent="0.2">
      <c r="AG356" t="s">
        <v>637</v>
      </c>
      <c r="AH356" t="s">
        <v>638</v>
      </c>
      <c r="AI356" t="s">
        <v>1085</v>
      </c>
      <c r="AJ356">
        <v>13.72</v>
      </c>
      <c r="AK356" s="6">
        <f t="shared" si="90"/>
        <v>0</v>
      </c>
      <c r="AL356" s="6">
        <f t="shared" si="91"/>
        <v>0</v>
      </c>
      <c r="AM356" s="6">
        <f t="shared" si="92"/>
        <v>0</v>
      </c>
      <c r="AN356" s="6">
        <f t="shared" si="93"/>
        <v>0</v>
      </c>
      <c r="AO356" s="6">
        <f t="shared" si="94"/>
        <v>1</v>
      </c>
      <c r="AP356" s="6">
        <f t="shared" si="95"/>
        <v>1</v>
      </c>
      <c r="AQ356" s="6">
        <f t="shared" si="96"/>
        <v>0</v>
      </c>
      <c r="AR356" s="6">
        <f t="shared" si="97"/>
        <v>0</v>
      </c>
      <c r="AS356" s="7" t="str">
        <f t="shared" si="98"/>
        <v>NF</v>
      </c>
      <c r="AT356" s="7" t="str">
        <f t="shared" si="99"/>
        <v>NF</v>
      </c>
      <c r="AU356" s="7">
        <f t="shared" si="100"/>
        <v>23000</v>
      </c>
      <c r="AV356" s="7" t="str">
        <f t="shared" si="101"/>
        <v>NF</v>
      </c>
      <c r="AW356" s="7">
        <f t="shared" si="102"/>
        <v>23000</v>
      </c>
      <c r="AX356" s="8">
        <f t="shared" si="103"/>
        <v>0</v>
      </c>
      <c r="AY356" s="8">
        <f t="shared" si="104"/>
        <v>0</v>
      </c>
      <c r="AZ356" s="8">
        <f t="shared" si="105"/>
        <v>1</v>
      </c>
      <c r="BA356" s="8">
        <f t="shared" si="106"/>
        <v>0</v>
      </c>
    </row>
    <row r="357" spans="33:53" x14ac:dyDescent="0.2">
      <c r="AG357" t="s">
        <v>639</v>
      </c>
      <c r="AH357" t="s">
        <v>640</v>
      </c>
      <c r="AI357" t="s">
        <v>1086</v>
      </c>
      <c r="AJ357">
        <v>23.53</v>
      </c>
      <c r="AK357" s="6">
        <f t="shared" si="90"/>
        <v>0</v>
      </c>
      <c r="AL357" s="6">
        <f t="shared" si="91"/>
        <v>0</v>
      </c>
      <c r="AM357" s="6">
        <f t="shared" si="92"/>
        <v>0</v>
      </c>
      <c r="AN357" s="6">
        <f t="shared" si="93"/>
        <v>0</v>
      </c>
      <c r="AO357" s="6">
        <f t="shared" si="94"/>
        <v>1</v>
      </c>
      <c r="AP357" s="6">
        <f t="shared" si="95"/>
        <v>1</v>
      </c>
      <c r="AQ357" s="6">
        <f t="shared" si="96"/>
        <v>0</v>
      </c>
      <c r="AR357" s="6">
        <f t="shared" si="97"/>
        <v>0</v>
      </c>
      <c r="AS357" s="7" t="str">
        <f t="shared" si="98"/>
        <v>NF</v>
      </c>
      <c r="AT357" s="7" t="str">
        <f t="shared" si="99"/>
        <v>NF</v>
      </c>
      <c r="AU357" s="7">
        <f t="shared" si="100"/>
        <v>14000</v>
      </c>
      <c r="AV357" s="7" t="str">
        <f t="shared" si="101"/>
        <v>NF</v>
      </c>
      <c r="AW357" s="7">
        <f t="shared" si="102"/>
        <v>14000</v>
      </c>
      <c r="AX357" s="8">
        <f t="shared" si="103"/>
        <v>0</v>
      </c>
      <c r="AY357" s="8">
        <f t="shared" si="104"/>
        <v>0</v>
      </c>
      <c r="AZ357" s="8">
        <f t="shared" si="105"/>
        <v>1</v>
      </c>
      <c r="BA357" s="8">
        <f t="shared" si="106"/>
        <v>0</v>
      </c>
    </row>
    <row r="358" spans="33:53" x14ac:dyDescent="0.2">
      <c r="AG358" t="s">
        <v>641</v>
      </c>
      <c r="AH358" t="s">
        <v>642</v>
      </c>
      <c r="AI358" t="s">
        <v>1087</v>
      </c>
      <c r="AJ358">
        <v>13.91</v>
      </c>
      <c r="AK358" s="6">
        <f t="shared" si="90"/>
        <v>0</v>
      </c>
      <c r="AL358" s="6">
        <f t="shared" si="91"/>
        <v>0</v>
      </c>
      <c r="AM358" s="6">
        <f t="shared" si="92"/>
        <v>0</v>
      </c>
      <c r="AN358" s="6">
        <f t="shared" si="93"/>
        <v>0</v>
      </c>
      <c r="AO358" s="6">
        <f t="shared" si="94"/>
        <v>1</v>
      </c>
      <c r="AP358" s="6">
        <f t="shared" si="95"/>
        <v>1</v>
      </c>
      <c r="AQ358" s="6">
        <f t="shared" si="96"/>
        <v>0</v>
      </c>
      <c r="AR358" s="6">
        <f t="shared" si="97"/>
        <v>0</v>
      </c>
      <c r="AS358" s="7" t="str">
        <f t="shared" si="98"/>
        <v>NF</v>
      </c>
      <c r="AT358" s="7" t="str">
        <f t="shared" si="99"/>
        <v>NF</v>
      </c>
      <c r="AU358" s="7">
        <f t="shared" si="100"/>
        <v>37000</v>
      </c>
      <c r="AV358" s="7" t="str">
        <f t="shared" si="101"/>
        <v>NF</v>
      </c>
      <c r="AW358" s="7">
        <f t="shared" si="102"/>
        <v>37000</v>
      </c>
      <c r="AX358" s="8">
        <f t="shared" si="103"/>
        <v>0</v>
      </c>
      <c r="AY358" s="8">
        <f t="shared" si="104"/>
        <v>0</v>
      </c>
      <c r="AZ358" s="8">
        <f t="shared" si="105"/>
        <v>1</v>
      </c>
      <c r="BA358" s="8">
        <f t="shared" si="106"/>
        <v>0</v>
      </c>
    </row>
    <row r="359" spans="33:53" x14ac:dyDescent="0.2">
      <c r="AG359" t="s">
        <v>643</v>
      </c>
      <c r="AH359" t="s">
        <v>644</v>
      </c>
      <c r="AI359" t="s">
        <v>1088</v>
      </c>
      <c r="AJ359">
        <v>42.5</v>
      </c>
      <c r="AK359" s="6">
        <f t="shared" si="90"/>
        <v>0</v>
      </c>
      <c r="AL359" s="6">
        <f t="shared" si="91"/>
        <v>0</v>
      </c>
      <c r="AM359" s="6">
        <f t="shared" si="92"/>
        <v>0</v>
      </c>
      <c r="AN359" s="6">
        <f t="shared" si="93"/>
        <v>0</v>
      </c>
      <c r="AO359" s="6">
        <f t="shared" si="94"/>
        <v>1</v>
      </c>
      <c r="AP359" s="6">
        <f t="shared" si="95"/>
        <v>1</v>
      </c>
      <c r="AQ359" s="6">
        <f t="shared" si="96"/>
        <v>0</v>
      </c>
      <c r="AR359" s="6">
        <f t="shared" si="97"/>
        <v>0</v>
      </c>
      <c r="AS359" s="7" t="str">
        <f t="shared" si="98"/>
        <v>NF</v>
      </c>
      <c r="AT359" s="7" t="str">
        <f t="shared" si="99"/>
        <v>NF</v>
      </c>
      <c r="AU359" s="7">
        <f t="shared" si="100"/>
        <v>30000</v>
      </c>
      <c r="AV359" s="7" t="str">
        <f t="shared" si="101"/>
        <v>NF</v>
      </c>
      <c r="AW359" s="7">
        <f t="shared" si="102"/>
        <v>30000</v>
      </c>
      <c r="AX359" s="8">
        <f t="shared" si="103"/>
        <v>0</v>
      </c>
      <c r="AY359" s="8">
        <f t="shared" si="104"/>
        <v>0</v>
      </c>
      <c r="AZ359" s="8">
        <f t="shared" si="105"/>
        <v>1</v>
      </c>
      <c r="BA359" s="8">
        <f t="shared" si="106"/>
        <v>0</v>
      </c>
    </row>
    <row r="360" spans="33:53" x14ac:dyDescent="0.2">
      <c r="AG360" t="s">
        <v>240</v>
      </c>
      <c r="AH360" t="s">
        <v>241</v>
      </c>
      <c r="AI360" t="s">
        <v>1089</v>
      </c>
      <c r="AJ360">
        <v>28.51</v>
      </c>
      <c r="AK360" s="6">
        <f t="shared" si="90"/>
        <v>1</v>
      </c>
      <c r="AL360" s="6">
        <f t="shared" si="91"/>
        <v>1</v>
      </c>
      <c r="AM360" s="6">
        <f t="shared" si="92"/>
        <v>0</v>
      </c>
      <c r="AN360" s="6">
        <f t="shared" si="93"/>
        <v>0</v>
      </c>
      <c r="AO360" s="6">
        <f t="shared" si="94"/>
        <v>0</v>
      </c>
      <c r="AP360" s="6">
        <f t="shared" si="95"/>
        <v>0</v>
      </c>
      <c r="AQ360" s="6">
        <f t="shared" si="96"/>
        <v>0</v>
      </c>
      <c r="AR360" s="6">
        <f t="shared" si="97"/>
        <v>0</v>
      </c>
      <c r="AS360" s="7">
        <f t="shared" si="98"/>
        <v>57000</v>
      </c>
      <c r="AT360" s="7" t="str">
        <f t="shared" si="99"/>
        <v>NF</v>
      </c>
      <c r="AU360" s="7" t="str">
        <f t="shared" si="100"/>
        <v>NF</v>
      </c>
      <c r="AV360" s="7" t="str">
        <f t="shared" si="101"/>
        <v>NF</v>
      </c>
      <c r="AW360" s="7">
        <f t="shared" si="102"/>
        <v>57000</v>
      </c>
      <c r="AX360" s="8">
        <f t="shared" si="103"/>
        <v>1</v>
      </c>
      <c r="AY360" s="8">
        <f t="shared" si="104"/>
        <v>0</v>
      </c>
      <c r="AZ360" s="8">
        <f t="shared" si="105"/>
        <v>0</v>
      </c>
      <c r="BA360" s="8">
        <f t="shared" si="106"/>
        <v>0</v>
      </c>
    </row>
    <row r="361" spans="33:53" x14ac:dyDescent="0.2">
      <c r="AG361" t="s">
        <v>645</v>
      </c>
      <c r="AH361" t="s">
        <v>646</v>
      </c>
      <c r="AI361" t="s">
        <v>1090</v>
      </c>
      <c r="AJ361">
        <v>77.599999999999994</v>
      </c>
      <c r="AK361" s="6">
        <f t="shared" si="90"/>
        <v>0</v>
      </c>
      <c r="AL361" s="6">
        <f t="shared" si="91"/>
        <v>0</v>
      </c>
      <c r="AM361" s="6">
        <f t="shared" si="92"/>
        <v>0</v>
      </c>
      <c r="AN361" s="6">
        <f t="shared" si="93"/>
        <v>0</v>
      </c>
      <c r="AO361" s="6">
        <f t="shared" si="94"/>
        <v>1</v>
      </c>
      <c r="AP361" s="6">
        <f t="shared" si="95"/>
        <v>1</v>
      </c>
      <c r="AQ361" s="6">
        <f t="shared" si="96"/>
        <v>0</v>
      </c>
      <c r="AR361" s="6">
        <f t="shared" si="97"/>
        <v>0</v>
      </c>
      <c r="AS361" s="7" t="str">
        <f t="shared" si="98"/>
        <v>NF</v>
      </c>
      <c r="AT361" s="7" t="str">
        <f t="shared" si="99"/>
        <v>NF</v>
      </c>
      <c r="AU361" s="7">
        <f t="shared" si="100"/>
        <v>29000</v>
      </c>
      <c r="AV361" s="7" t="str">
        <f t="shared" si="101"/>
        <v>NF</v>
      </c>
      <c r="AW361" s="7">
        <f t="shared" si="102"/>
        <v>29000</v>
      </c>
      <c r="AX361" s="8">
        <f t="shared" si="103"/>
        <v>0</v>
      </c>
      <c r="AY361" s="8">
        <f t="shared" si="104"/>
        <v>0</v>
      </c>
      <c r="AZ361" s="8">
        <f t="shared" si="105"/>
        <v>1</v>
      </c>
      <c r="BA361" s="8">
        <f t="shared" si="106"/>
        <v>0</v>
      </c>
    </row>
    <row r="362" spans="33:53" x14ac:dyDescent="0.2">
      <c r="AG362" t="s">
        <v>244</v>
      </c>
      <c r="AH362" t="s">
        <v>245</v>
      </c>
      <c r="AI362" t="s">
        <v>1091</v>
      </c>
      <c r="AJ362">
        <v>35.130000000000003</v>
      </c>
      <c r="AK362" s="6">
        <f t="shared" si="90"/>
        <v>1</v>
      </c>
      <c r="AL362" s="6">
        <f t="shared" si="91"/>
        <v>1</v>
      </c>
      <c r="AM362" s="6">
        <f t="shared" si="92"/>
        <v>0</v>
      </c>
      <c r="AN362" s="6">
        <f t="shared" si="93"/>
        <v>0</v>
      </c>
      <c r="AO362" s="6">
        <f t="shared" si="94"/>
        <v>0</v>
      </c>
      <c r="AP362" s="6">
        <f t="shared" si="95"/>
        <v>0</v>
      </c>
      <c r="AQ362" s="6">
        <f t="shared" si="96"/>
        <v>0</v>
      </c>
      <c r="AR362" s="6">
        <f t="shared" si="97"/>
        <v>0</v>
      </c>
      <c r="AS362" s="7">
        <f t="shared" si="98"/>
        <v>25000</v>
      </c>
      <c r="AT362" s="7" t="str">
        <f t="shared" si="99"/>
        <v>NF</v>
      </c>
      <c r="AU362" s="7" t="str">
        <f t="shared" si="100"/>
        <v>NF</v>
      </c>
      <c r="AV362" s="7" t="str">
        <f t="shared" si="101"/>
        <v>NF</v>
      </c>
      <c r="AW362" s="7">
        <f t="shared" si="102"/>
        <v>25000</v>
      </c>
      <c r="AX362" s="8">
        <f t="shared" si="103"/>
        <v>1</v>
      </c>
      <c r="AY362" s="8">
        <f t="shared" si="104"/>
        <v>0</v>
      </c>
      <c r="AZ362" s="8">
        <f t="shared" si="105"/>
        <v>0</v>
      </c>
      <c r="BA362" s="8">
        <f t="shared" si="106"/>
        <v>0</v>
      </c>
    </row>
    <row r="363" spans="33:53" x14ac:dyDescent="0.2">
      <c r="AG363" t="s">
        <v>719</v>
      </c>
      <c r="AH363" t="s">
        <v>720</v>
      </c>
      <c r="AI363" t="s">
        <v>1092</v>
      </c>
      <c r="AJ363">
        <v>53.7</v>
      </c>
      <c r="AK363" s="6">
        <f t="shared" si="90"/>
        <v>0</v>
      </c>
      <c r="AL363" s="6">
        <f t="shared" si="91"/>
        <v>0</v>
      </c>
      <c r="AM363" s="6">
        <f t="shared" si="92"/>
        <v>0</v>
      </c>
      <c r="AN363" s="6">
        <f t="shared" si="93"/>
        <v>0</v>
      </c>
      <c r="AO363" s="6">
        <f t="shared" si="94"/>
        <v>0</v>
      </c>
      <c r="AP363" s="6">
        <f t="shared" si="95"/>
        <v>0</v>
      </c>
      <c r="AQ363" s="6">
        <f t="shared" si="96"/>
        <v>1</v>
      </c>
      <c r="AR363" s="6">
        <f t="shared" si="97"/>
        <v>1</v>
      </c>
      <c r="AS363" s="7" t="str">
        <f t="shared" si="98"/>
        <v>NF</v>
      </c>
      <c r="AT363" s="7" t="str">
        <f t="shared" si="99"/>
        <v>NF</v>
      </c>
      <c r="AU363" s="7" t="str">
        <f t="shared" si="100"/>
        <v>NF</v>
      </c>
      <c r="AV363" s="7">
        <f t="shared" si="101"/>
        <v>6100000</v>
      </c>
      <c r="AW363" s="7">
        <f t="shared" si="102"/>
        <v>6100000</v>
      </c>
      <c r="AX363" s="8">
        <f t="shared" si="103"/>
        <v>0</v>
      </c>
      <c r="AY363" s="8">
        <f t="shared" si="104"/>
        <v>0</v>
      </c>
      <c r="AZ363" s="8">
        <f t="shared" si="105"/>
        <v>0</v>
      </c>
      <c r="BA363" s="8">
        <f t="shared" si="106"/>
        <v>1</v>
      </c>
    </row>
    <row r="364" spans="33:53" x14ac:dyDescent="0.2">
      <c r="AG364" t="s">
        <v>246</v>
      </c>
      <c r="AH364" t="s">
        <v>247</v>
      </c>
      <c r="AI364" t="s">
        <v>1093</v>
      </c>
      <c r="AJ364">
        <v>129.6</v>
      </c>
      <c r="AK364" s="6">
        <f t="shared" si="90"/>
        <v>1</v>
      </c>
      <c r="AL364" s="6">
        <f t="shared" si="91"/>
        <v>1</v>
      </c>
      <c r="AM364" s="6">
        <f t="shared" si="92"/>
        <v>0</v>
      </c>
      <c r="AN364" s="6">
        <f t="shared" si="93"/>
        <v>0</v>
      </c>
      <c r="AO364" s="6">
        <f t="shared" si="94"/>
        <v>0</v>
      </c>
      <c r="AP364" s="6">
        <f t="shared" si="95"/>
        <v>0</v>
      </c>
      <c r="AQ364" s="6">
        <f t="shared" si="96"/>
        <v>0</v>
      </c>
      <c r="AR364" s="6">
        <f t="shared" si="97"/>
        <v>0</v>
      </c>
      <c r="AS364" s="7">
        <f t="shared" si="98"/>
        <v>14000</v>
      </c>
      <c r="AT364" s="7" t="str">
        <f t="shared" si="99"/>
        <v>NF</v>
      </c>
      <c r="AU364" s="7" t="str">
        <f t="shared" si="100"/>
        <v>NF</v>
      </c>
      <c r="AV364" s="7" t="str">
        <f t="shared" si="101"/>
        <v>NF</v>
      </c>
      <c r="AW364" s="7">
        <f t="shared" si="102"/>
        <v>14000</v>
      </c>
      <c r="AX364" s="8">
        <f t="shared" si="103"/>
        <v>1</v>
      </c>
      <c r="AY364" s="8">
        <f t="shared" si="104"/>
        <v>0</v>
      </c>
      <c r="AZ364" s="8">
        <f t="shared" si="105"/>
        <v>0</v>
      </c>
      <c r="BA364" s="8">
        <f t="shared" si="106"/>
        <v>0</v>
      </c>
    </row>
    <row r="365" spans="33:53" x14ac:dyDescent="0.2">
      <c r="AG365" t="s">
        <v>647</v>
      </c>
      <c r="AH365" t="s">
        <v>648</v>
      </c>
      <c r="AI365" t="s">
        <v>1094</v>
      </c>
      <c r="AJ365">
        <v>66.739999999999995</v>
      </c>
      <c r="AK365" s="6">
        <f t="shared" si="90"/>
        <v>0</v>
      </c>
      <c r="AL365" s="6">
        <f t="shared" si="91"/>
        <v>0</v>
      </c>
      <c r="AM365" s="6">
        <f t="shared" si="92"/>
        <v>0</v>
      </c>
      <c r="AN365" s="6">
        <f t="shared" si="93"/>
        <v>0</v>
      </c>
      <c r="AO365" s="6">
        <f t="shared" si="94"/>
        <v>1</v>
      </c>
      <c r="AP365" s="6">
        <f t="shared" si="95"/>
        <v>1</v>
      </c>
      <c r="AQ365" s="6">
        <f t="shared" si="96"/>
        <v>0</v>
      </c>
      <c r="AR365" s="6">
        <f t="shared" si="97"/>
        <v>0</v>
      </c>
      <c r="AS365" s="7" t="str">
        <f t="shared" si="98"/>
        <v>NF</v>
      </c>
      <c r="AT365" s="7" t="str">
        <f t="shared" si="99"/>
        <v>NF</v>
      </c>
      <c r="AU365" s="7">
        <f t="shared" si="100"/>
        <v>34000</v>
      </c>
      <c r="AV365" s="7" t="str">
        <f t="shared" si="101"/>
        <v>NF</v>
      </c>
      <c r="AW365" s="7">
        <f t="shared" si="102"/>
        <v>34000</v>
      </c>
      <c r="AX365" s="8">
        <f t="shared" si="103"/>
        <v>0</v>
      </c>
      <c r="AY365" s="8">
        <f t="shared" si="104"/>
        <v>0</v>
      </c>
      <c r="AZ365" s="8">
        <f t="shared" si="105"/>
        <v>1</v>
      </c>
      <c r="BA365" s="8">
        <f t="shared" si="106"/>
        <v>0</v>
      </c>
    </row>
    <row r="366" spans="33:53" x14ac:dyDescent="0.2">
      <c r="AG366" t="s">
        <v>649</v>
      </c>
      <c r="AH366" t="s">
        <v>650</v>
      </c>
      <c r="AI366" t="s">
        <v>1095</v>
      </c>
      <c r="AJ366">
        <v>98.08</v>
      </c>
      <c r="AK366" s="6">
        <f t="shared" si="90"/>
        <v>0</v>
      </c>
      <c r="AL366" s="6">
        <f t="shared" si="91"/>
        <v>0</v>
      </c>
      <c r="AM366" s="6">
        <f t="shared" si="92"/>
        <v>0</v>
      </c>
      <c r="AN366" s="6">
        <f t="shared" si="93"/>
        <v>0</v>
      </c>
      <c r="AO366" s="6">
        <f t="shared" si="94"/>
        <v>1</v>
      </c>
      <c r="AP366" s="6">
        <f t="shared" si="95"/>
        <v>1</v>
      </c>
      <c r="AQ366" s="6">
        <f t="shared" si="96"/>
        <v>0</v>
      </c>
      <c r="AR366" s="6">
        <f t="shared" si="97"/>
        <v>0</v>
      </c>
      <c r="AS366" s="7" t="str">
        <f t="shared" si="98"/>
        <v>NF</v>
      </c>
      <c r="AT366" s="7" t="str">
        <f t="shared" si="99"/>
        <v>NF</v>
      </c>
      <c r="AU366" s="7">
        <f t="shared" si="100"/>
        <v>10000</v>
      </c>
      <c r="AV366" s="7" t="str">
        <f t="shared" si="101"/>
        <v>NF</v>
      </c>
      <c r="AW366" s="7">
        <f t="shared" si="102"/>
        <v>10000</v>
      </c>
      <c r="AX366" s="8">
        <f t="shared" si="103"/>
        <v>0</v>
      </c>
      <c r="AY366" s="8">
        <f t="shared" si="104"/>
        <v>0</v>
      </c>
      <c r="AZ366" s="8">
        <f t="shared" si="105"/>
        <v>1</v>
      </c>
      <c r="BA366" s="8">
        <f t="shared" si="106"/>
        <v>0</v>
      </c>
    </row>
    <row r="367" spans="33:53" x14ac:dyDescent="0.2">
      <c r="AG367" t="s">
        <v>721</v>
      </c>
      <c r="AH367" t="s">
        <v>722</v>
      </c>
      <c r="AI367" t="s">
        <v>1096</v>
      </c>
      <c r="AJ367">
        <v>12.91</v>
      </c>
      <c r="AK367" s="6">
        <f t="shared" si="90"/>
        <v>0</v>
      </c>
      <c r="AL367" s="6">
        <f t="shared" si="91"/>
        <v>0</v>
      </c>
      <c r="AM367" s="6">
        <f t="shared" si="92"/>
        <v>0</v>
      </c>
      <c r="AN367" s="6">
        <f t="shared" si="93"/>
        <v>0</v>
      </c>
      <c r="AO367" s="6">
        <f t="shared" si="94"/>
        <v>0</v>
      </c>
      <c r="AP367" s="6">
        <f t="shared" si="95"/>
        <v>0</v>
      </c>
      <c r="AQ367" s="6">
        <f t="shared" si="96"/>
        <v>1</v>
      </c>
      <c r="AR367" s="6">
        <f t="shared" si="97"/>
        <v>1</v>
      </c>
      <c r="AS367" s="7" t="str">
        <f t="shared" si="98"/>
        <v>NF</v>
      </c>
      <c r="AT367" s="7" t="str">
        <f t="shared" si="99"/>
        <v>NF</v>
      </c>
      <c r="AU367" s="7" t="str">
        <f t="shared" si="100"/>
        <v>NF</v>
      </c>
      <c r="AV367" s="7">
        <f t="shared" si="101"/>
        <v>70000</v>
      </c>
      <c r="AW367" s="7">
        <f t="shared" si="102"/>
        <v>70000</v>
      </c>
      <c r="AX367" s="8">
        <f t="shared" si="103"/>
        <v>0</v>
      </c>
      <c r="AY367" s="8">
        <f t="shared" si="104"/>
        <v>0</v>
      </c>
      <c r="AZ367" s="8">
        <f t="shared" si="105"/>
        <v>0</v>
      </c>
      <c r="BA367" s="8">
        <f t="shared" si="106"/>
        <v>1</v>
      </c>
    </row>
    <row r="368" spans="33:53" x14ac:dyDescent="0.2">
      <c r="AG368" t="s">
        <v>460</v>
      </c>
      <c r="AH368" t="s">
        <v>461</v>
      </c>
      <c r="AI368" t="s">
        <v>1097</v>
      </c>
      <c r="AJ368">
        <v>13.06</v>
      </c>
      <c r="AK368" s="6">
        <f t="shared" si="90"/>
        <v>0</v>
      </c>
      <c r="AL368" s="6">
        <f t="shared" si="91"/>
        <v>0</v>
      </c>
      <c r="AM368" s="6">
        <f t="shared" si="92"/>
        <v>1</v>
      </c>
      <c r="AN368" s="6">
        <f t="shared" si="93"/>
        <v>1</v>
      </c>
      <c r="AO368" s="6">
        <f t="shared" si="94"/>
        <v>0</v>
      </c>
      <c r="AP368" s="6">
        <f t="shared" si="95"/>
        <v>0</v>
      </c>
      <c r="AQ368" s="6">
        <f t="shared" si="96"/>
        <v>0</v>
      </c>
      <c r="AR368" s="6">
        <f t="shared" si="97"/>
        <v>0</v>
      </c>
      <c r="AS368" s="7" t="str">
        <f t="shared" si="98"/>
        <v>NF</v>
      </c>
      <c r="AT368" s="7">
        <f t="shared" si="99"/>
        <v>1500000</v>
      </c>
      <c r="AU368" s="7" t="str">
        <f t="shared" si="100"/>
        <v>NF</v>
      </c>
      <c r="AV368" s="7" t="str">
        <f t="shared" si="101"/>
        <v>NF</v>
      </c>
      <c r="AW368" s="7">
        <f t="shared" si="102"/>
        <v>1500000</v>
      </c>
      <c r="AX368" s="8">
        <f t="shared" si="103"/>
        <v>0</v>
      </c>
      <c r="AY368" s="8">
        <f t="shared" si="104"/>
        <v>1</v>
      </c>
      <c r="AZ368" s="8">
        <f t="shared" si="105"/>
        <v>0</v>
      </c>
      <c r="BA368" s="8">
        <f t="shared" si="106"/>
        <v>0</v>
      </c>
    </row>
    <row r="369" spans="33:53" x14ac:dyDescent="0.2">
      <c r="AG369" t="s">
        <v>651</v>
      </c>
      <c r="AH369" t="s">
        <v>652</v>
      </c>
      <c r="AI369" t="s">
        <v>1098</v>
      </c>
      <c r="AJ369">
        <v>23</v>
      </c>
      <c r="AK369" s="6">
        <f t="shared" si="90"/>
        <v>0</v>
      </c>
      <c r="AL369" s="6">
        <f t="shared" si="91"/>
        <v>0</v>
      </c>
      <c r="AM369" s="6">
        <f t="shared" si="92"/>
        <v>0</v>
      </c>
      <c r="AN369" s="6">
        <f t="shared" si="93"/>
        <v>0</v>
      </c>
      <c r="AO369" s="6">
        <f t="shared" si="94"/>
        <v>1</v>
      </c>
      <c r="AP369" s="6">
        <f t="shared" si="95"/>
        <v>1</v>
      </c>
      <c r="AQ369" s="6">
        <f t="shared" si="96"/>
        <v>0</v>
      </c>
      <c r="AR369" s="6">
        <f t="shared" si="97"/>
        <v>0</v>
      </c>
      <c r="AS369" s="7" t="str">
        <f t="shared" si="98"/>
        <v>NF</v>
      </c>
      <c r="AT369" s="7" t="str">
        <f t="shared" si="99"/>
        <v>NF</v>
      </c>
      <c r="AU369" s="7">
        <f t="shared" si="100"/>
        <v>380000</v>
      </c>
      <c r="AV369" s="7" t="str">
        <f t="shared" si="101"/>
        <v>NF</v>
      </c>
      <c r="AW369" s="7">
        <f t="shared" si="102"/>
        <v>380000</v>
      </c>
      <c r="AX369" s="8">
        <f t="shared" si="103"/>
        <v>0</v>
      </c>
      <c r="AY369" s="8">
        <f t="shared" si="104"/>
        <v>0</v>
      </c>
      <c r="AZ369" s="8">
        <f t="shared" si="105"/>
        <v>1</v>
      </c>
      <c r="BA369" s="8">
        <f t="shared" si="106"/>
        <v>0</v>
      </c>
    </row>
    <row r="370" spans="33:53" x14ac:dyDescent="0.2">
      <c r="AG370" t="s">
        <v>653</v>
      </c>
      <c r="AH370" t="s">
        <v>654</v>
      </c>
      <c r="AI370" t="s">
        <v>1099</v>
      </c>
      <c r="AJ370">
        <v>284.42</v>
      </c>
      <c r="AK370" s="6">
        <f t="shared" si="90"/>
        <v>0</v>
      </c>
      <c r="AL370" s="6">
        <f t="shared" si="91"/>
        <v>0</v>
      </c>
      <c r="AM370" s="6">
        <f t="shared" si="92"/>
        <v>0</v>
      </c>
      <c r="AN370" s="6">
        <f t="shared" si="93"/>
        <v>0</v>
      </c>
      <c r="AO370" s="6">
        <f t="shared" si="94"/>
        <v>1</v>
      </c>
      <c r="AP370" s="6">
        <f t="shared" si="95"/>
        <v>1</v>
      </c>
      <c r="AQ370" s="6">
        <f t="shared" si="96"/>
        <v>0</v>
      </c>
      <c r="AR370" s="6">
        <f t="shared" si="97"/>
        <v>0</v>
      </c>
      <c r="AS370" s="7" t="str">
        <f t="shared" si="98"/>
        <v>NF</v>
      </c>
      <c r="AT370" s="7" t="str">
        <f t="shared" si="99"/>
        <v>NF</v>
      </c>
      <c r="AU370" s="7">
        <f t="shared" si="100"/>
        <v>12000</v>
      </c>
      <c r="AV370" s="7" t="str">
        <f t="shared" si="101"/>
        <v>NF</v>
      </c>
      <c r="AW370" s="7">
        <f t="shared" si="102"/>
        <v>12000</v>
      </c>
      <c r="AX370" s="8">
        <f t="shared" si="103"/>
        <v>0</v>
      </c>
      <c r="AY370" s="8">
        <f t="shared" si="104"/>
        <v>0</v>
      </c>
      <c r="AZ370" s="8">
        <f t="shared" si="105"/>
        <v>1</v>
      </c>
      <c r="BA370" s="8">
        <f t="shared" si="106"/>
        <v>0</v>
      </c>
    </row>
    <row r="371" spans="33:53" x14ac:dyDescent="0.2">
      <c r="AG371" t="s">
        <v>723</v>
      </c>
      <c r="AH371" t="s">
        <v>724</v>
      </c>
      <c r="AI371" t="s">
        <v>1100</v>
      </c>
      <c r="AJ371">
        <v>12.71</v>
      </c>
      <c r="AK371" s="6">
        <f t="shared" si="90"/>
        <v>0</v>
      </c>
      <c r="AL371" s="6">
        <f t="shared" si="91"/>
        <v>0</v>
      </c>
      <c r="AM371" s="6">
        <f t="shared" si="92"/>
        <v>0</v>
      </c>
      <c r="AN371" s="6">
        <f t="shared" si="93"/>
        <v>0</v>
      </c>
      <c r="AO371" s="6">
        <f t="shared" si="94"/>
        <v>0</v>
      </c>
      <c r="AP371" s="6">
        <f t="shared" si="95"/>
        <v>0</v>
      </c>
      <c r="AQ371" s="6">
        <f t="shared" si="96"/>
        <v>1</v>
      </c>
      <c r="AR371" s="6">
        <f t="shared" si="97"/>
        <v>1</v>
      </c>
      <c r="AS371" s="7" t="str">
        <f t="shared" si="98"/>
        <v>NF</v>
      </c>
      <c r="AT371" s="7" t="str">
        <f t="shared" si="99"/>
        <v>NF</v>
      </c>
      <c r="AU371" s="7" t="str">
        <f t="shared" si="100"/>
        <v>NF</v>
      </c>
      <c r="AV371" s="7">
        <f t="shared" si="101"/>
        <v>820000</v>
      </c>
      <c r="AW371" s="7">
        <f t="shared" si="102"/>
        <v>820000</v>
      </c>
      <c r="AX371" s="8">
        <f t="shared" si="103"/>
        <v>0</v>
      </c>
      <c r="AY371" s="8">
        <f t="shared" si="104"/>
        <v>0</v>
      </c>
      <c r="AZ371" s="8">
        <f t="shared" si="105"/>
        <v>0</v>
      </c>
      <c r="BA371" s="8">
        <f t="shared" si="106"/>
        <v>1</v>
      </c>
    </row>
    <row r="372" spans="33:53" x14ac:dyDescent="0.2">
      <c r="AG372" t="s">
        <v>655</v>
      </c>
      <c r="AH372" t="s">
        <v>656</v>
      </c>
      <c r="AI372" t="s">
        <v>1101</v>
      </c>
      <c r="AJ372">
        <v>49</v>
      </c>
      <c r="AK372" s="6">
        <f t="shared" si="90"/>
        <v>0</v>
      </c>
      <c r="AL372" s="6">
        <f t="shared" si="91"/>
        <v>0</v>
      </c>
      <c r="AM372" s="6">
        <f t="shared" si="92"/>
        <v>0</v>
      </c>
      <c r="AN372" s="6">
        <f t="shared" si="93"/>
        <v>0</v>
      </c>
      <c r="AO372" s="6">
        <f t="shared" si="94"/>
        <v>1</v>
      </c>
      <c r="AP372" s="6">
        <f t="shared" si="95"/>
        <v>1</v>
      </c>
      <c r="AQ372" s="6">
        <f t="shared" si="96"/>
        <v>0</v>
      </c>
      <c r="AR372" s="6">
        <f t="shared" si="97"/>
        <v>0</v>
      </c>
      <c r="AS372" s="7" t="str">
        <f t="shared" si="98"/>
        <v>NF</v>
      </c>
      <c r="AT372" s="7" t="str">
        <f t="shared" si="99"/>
        <v>NF</v>
      </c>
      <c r="AU372" s="7">
        <f t="shared" si="100"/>
        <v>36000</v>
      </c>
      <c r="AV372" s="7" t="str">
        <f t="shared" si="101"/>
        <v>NF</v>
      </c>
      <c r="AW372" s="7">
        <f t="shared" si="102"/>
        <v>36000</v>
      </c>
      <c r="AX372" s="8">
        <f t="shared" si="103"/>
        <v>0</v>
      </c>
      <c r="AY372" s="8">
        <f t="shared" si="104"/>
        <v>0</v>
      </c>
      <c r="AZ372" s="8">
        <f t="shared" si="105"/>
        <v>1</v>
      </c>
      <c r="BA372" s="8">
        <f t="shared" si="106"/>
        <v>0</v>
      </c>
    </row>
    <row r="373" spans="33:53" x14ac:dyDescent="0.2">
      <c r="AG373" t="s">
        <v>657</v>
      </c>
      <c r="AH373" t="s">
        <v>658</v>
      </c>
      <c r="AI373" t="s">
        <v>1102</v>
      </c>
      <c r="AJ373">
        <v>36.090000000000003</v>
      </c>
      <c r="AK373" s="6">
        <f t="shared" si="90"/>
        <v>0</v>
      </c>
      <c r="AL373" s="6">
        <f t="shared" si="91"/>
        <v>0</v>
      </c>
      <c r="AM373" s="6">
        <f t="shared" si="92"/>
        <v>0</v>
      </c>
      <c r="AN373" s="6">
        <f t="shared" si="93"/>
        <v>0</v>
      </c>
      <c r="AO373" s="6">
        <f t="shared" si="94"/>
        <v>1</v>
      </c>
      <c r="AP373" s="6">
        <f t="shared" si="95"/>
        <v>1</v>
      </c>
      <c r="AQ373" s="6">
        <f t="shared" si="96"/>
        <v>0</v>
      </c>
      <c r="AR373" s="6">
        <f t="shared" si="97"/>
        <v>0</v>
      </c>
      <c r="AS373" s="7" t="str">
        <f t="shared" si="98"/>
        <v>NF</v>
      </c>
      <c r="AT373" s="7" t="str">
        <f t="shared" si="99"/>
        <v>NF</v>
      </c>
      <c r="AU373" s="7">
        <f t="shared" si="100"/>
        <v>36000</v>
      </c>
      <c r="AV373" s="7" t="str">
        <f t="shared" si="101"/>
        <v>NF</v>
      </c>
      <c r="AW373" s="7">
        <f t="shared" si="102"/>
        <v>36000</v>
      </c>
      <c r="AX373" s="8">
        <f t="shared" si="103"/>
        <v>0</v>
      </c>
      <c r="AY373" s="8">
        <f t="shared" si="104"/>
        <v>0</v>
      </c>
      <c r="AZ373" s="8">
        <f t="shared" si="105"/>
        <v>1</v>
      </c>
      <c r="BA373" s="8">
        <f t="shared" si="106"/>
        <v>0</v>
      </c>
    </row>
    <row r="374" spans="33:53" x14ac:dyDescent="0.2">
      <c r="AG374" t="s">
        <v>659</v>
      </c>
      <c r="AH374" t="s">
        <v>660</v>
      </c>
      <c r="AI374" t="s">
        <v>1103</v>
      </c>
      <c r="AJ374">
        <v>45.47</v>
      </c>
      <c r="AK374" s="6">
        <f t="shared" si="90"/>
        <v>0</v>
      </c>
      <c r="AL374" s="6">
        <f t="shared" si="91"/>
        <v>0</v>
      </c>
      <c r="AM374" s="6">
        <f t="shared" si="92"/>
        <v>0</v>
      </c>
      <c r="AN374" s="6">
        <f t="shared" si="93"/>
        <v>0</v>
      </c>
      <c r="AO374" s="6">
        <f t="shared" si="94"/>
        <v>1</v>
      </c>
      <c r="AP374" s="6">
        <f t="shared" si="95"/>
        <v>1</v>
      </c>
      <c r="AQ374" s="6">
        <f t="shared" si="96"/>
        <v>0</v>
      </c>
      <c r="AR374" s="6">
        <f t="shared" si="97"/>
        <v>0</v>
      </c>
      <c r="AS374" s="7" t="str">
        <f t="shared" si="98"/>
        <v>NF</v>
      </c>
      <c r="AT374" s="7" t="str">
        <f t="shared" si="99"/>
        <v>NF</v>
      </c>
      <c r="AU374" s="7">
        <f t="shared" si="100"/>
        <v>1800000</v>
      </c>
      <c r="AV374" s="7" t="str">
        <f t="shared" si="101"/>
        <v>NF</v>
      </c>
      <c r="AW374" s="7">
        <f t="shared" si="102"/>
        <v>1800000</v>
      </c>
      <c r="AX374" s="8">
        <f t="shared" si="103"/>
        <v>0</v>
      </c>
      <c r="AY374" s="8">
        <f t="shared" si="104"/>
        <v>0</v>
      </c>
      <c r="AZ374" s="8">
        <f t="shared" si="105"/>
        <v>1</v>
      </c>
      <c r="BA374" s="8">
        <f t="shared" si="106"/>
        <v>0</v>
      </c>
    </row>
    <row r="375" spans="33:53" x14ac:dyDescent="0.2">
      <c r="AG375" t="s">
        <v>725</v>
      </c>
      <c r="AH375" t="s">
        <v>726</v>
      </c>
      <c r="AI375" t="s">
        <v>1104</v>
      </c>
      <c r="AJ375">
        <v>10.84</v>
      </c>
      <c r="AK375" s="6">
        <f t="shared" si="90"/>
        <v>0</v>
      </c>
      <c r="AL375" s="6">
        <f t="shared" si="91"/>
        <v>0</v>
      </c>
      <c r="AM375" s="6">
        <f t="shared" si="92"/>
        <v>0</v>
      </c>
      <c r="AN375" s="6">
        <f t="shared" si="93"/>
        <v>0</v>
      </c>
      <c r="AO375" s="6">
        <f t="shared" si="94"/>
        <v>0</v>
      </c>
      <c r="AP375" s="6">
        <f t="shared" si="95"/>
        <v>0</v>
      </c>
      <c r="AQ375" s="6">
        <f t="shared" si="96"/>
        <v>1</v>
      </c>
      <c r="AR375" s="6">
        <f t="shared" si="97"/>
        <v>1</v>
      </c>
      <c r="AS375" s="7" t="str">
        <f t="shared" si="98"/>
        <v>NF</v>
      </c>
      <c r="AT375" s="7" t="str">
        <f t="shared" si="99"/>
        <v>NF</v>
      </c>
      <c r="AU375" s="7" t="str">
        <f t="shared" si="100"/>
        <v>NF</v>
      </c>
      <c r="AV375" s="7">
        <f t="shared" si="101"/>
        <v>500000</v>
      </c>
      <c r="AW375" s="7">
        <f t="shared" si="102"/>
        <v>500000</v>
      </c>
      <c r="AX375" s="8">
        <f t="shared" si="103"/>
        <v>0</v>
      </c>
      <c r="AY375" s="8">
        <f t="shared" si="104"/>
        <v>0</v>
      </c>
      <c r="AZ375" s="8">
        <f t="shared" si="105"/>
        <v>0</v>
      </c>
      <c r="BA375" s="8">
        <f t="shared" si="106"/>
        <v>1</v>
      </c>
    </row>
    <row r="376" spans="33:53" x14ac:dyDescent="0.2">
      <c r="AG376" t="s">
        <v>727</v>
      </c>
      <c r="AI376" t="s">
        <v>1105</v>
      </c>
      <c r="AJ376">
        <v>12</v>
      </c>
      <c r="AK376" s="6">
        <f t="shared" si="90"/>
        <v>0</v>
      </c>
      <c r="AL376" s="6">
        <f t="shared" si="91"/>
        <v>0</v>
      </c>
      <c r="AM376" s="6">
        <f t="shared" si="92"/>
        <v>0</v>
      </c>
      <c r="AN376" s="6">
        <f t="shared" si="93"/>
        <v>0</v>
      </c>
      <c r="AO376" s="6">
        <f t="shared" si="94"/>
        <v>0</v>
      </c>
      <c r="AP376" s="6">
        <f t="shared" si="95"/>
        <v>0</v>
      </c>
      <c r="AQ376" s="6">
        <f t="shared" si="96"/>
        <v>1</v>
      </c>
      <c r="AR376" s="6">
        <f t="shared" si="97"/>
        <v>1</v>
      </c>
      <c r="AS376" s="7" t="str">
        <f t="shared" si="98"/>
        <v>NF</v>
      </c>
      <c r="AT376" s="7" t="str">
        <f t="shared" si="99"/>
        <v>NF</v>
      </c>
      <c r="AU376" s="7" t="str">
        <f t="shared" si="100"/>
        <v>NF</v>
      </c>
      <c r="AV376" s="7">
        <f t="shared" si="101"/>
        <v>52000</v>
      </c>
      <c r="AW376" s="7">
        <f t="shared" si="102"/>
        <v>52000</v>
      </c>
      <c r="AX376" s="8">
        <f t="shared" si="103"/>
        <v>0</v>
      </c>
      <c r="AY376" s="8">
        <f t="shared" si="104"/>
        <v>0</v>
      </c>
      <c r="AZ376" s="8">
        <f t="shared" si="105"/>
        <v>0</v>
      </c>
      <c r="BA376" s="8">
        <f t="shared" si="106"/>
        <v>1</v>
      </c>
    </row>
    <row r="377" spans="33:53" x14ac:dyDescent="0.2">
      <c r="AG377" t="s">
        <v>661</v>
      </c>
      <c r="AH377" t="s">
        <v>662</v>
      </c>
      <c r="AI377" t="s">
        <v>1106</v>
      </c>
      <c r="AJ377">
        <v>32.880000000000003</v>
      </c>
      <c r="AK377" s="6">
        <f t="shared" si="90"/>
        <v>0</v>
      </c>
      <c r="AL377" s="6">
        <f t="shared" si="91"/>
        <v>0</v>
      </c>
      <c r="AM377" s="6">
        <f t="shared" si="92"/>
        <v>0</v>
      </c>
      <c r="AN377" s="6">
        <f t="shared" si="93"/>
        <v>0</v>
      </c>
      <c r="AO377" s="6">
        <f t="shared" si="94"/>
        <v>1</v>
      </c>
      <c r="AP377" s="6">
        <f t="shared" si="95"/>
        <v>1</v>
      </c>
      <c r="AQ377" s="6">
        <f t="shared" si="96"/>
        <v>0</v>
      </c>
      <c r="AR377" s="6">
        <f t="shared" si="97"/>
        <v>0</v>
      </c>
      <c r="AS377" s="7" t="str">
        <f t="shared" si="98"/>
        <v>NF</v>
      </c>
      <c r="AT377" s="7" t="str">
        <f t="shared" si="99"/>
        <v>NF</v>
      </c>
      <c r="AU377" s="7">
        <f t="shared" si="100"/>
        <v>28000</v>
      </c>
      <c r="AV377" s="7" t="str">
        <f t="shared" si="101"/>
        <v>NF</v>
      </c>
      <c r="AW377" s="7">
        <f t="shared" si="102"/>
        <v>28000</v>
      </c>
      <c r="AX377" s="8">
        <f t="shared" si="103"/>
        <v>0</v>
      </c>
      <c r="AY377" s="8">
        <f t="shared" si="104"/>
        <v>0</v>
      </c>
      <c r="AZ377" s="8">
        <f t="shared" si="105"/>
        <v>1</v>
      </c>
      <c r="BA377" s="8">
        <f t="shared" si="106"/>
        <v>0</v>
      </c>
    </row>
    <row r="378" spans="33:53" x14ac:dyDescent="0.2">
      <c r="AG378" t="s">
        <v>728</v>
      </c>
      <c r="AH378" t="s">
        <v>729</v>
      </c>
      <c r="AI378" t="s">
        <v>1107</v>
      </c>
      <c r="AJ378">
        <v>35.94</v>
      </c>
      <c r="AK378" s="6">
        <f t="shared" si="90"/>
        <v>0</v>
      </c>
      <c r="AL378" s="6">
        <f t="shared" si="91"/>
        <v>0</v>
      </c>
      <c r="AM378" s="6">
        <f t="shared" si="92"/>
        <v>0</v>
      </c>
      <c r="AN378" s="6">
        <f t="shared" si="93"/>
        <v>0</v>
      </c>
      <c r="AO378" s="6">
        <f t="shared" si="94"/>
        <v>0</v>
      </c>
      <c r="AP378" s="6">
        <f t="shared" si="95"/>
        <v>0</v>
      </c>
      <c r="AQ378" s="6">
        <f t="shared" si="96"/>
        <v>1</v>
      </c>
      <c r="AR378" s="6">
        <f t="shared" si="97"/>
        <v>1</v>
      </c>
      <c r="AS378" s="7" t="str">
        <f t="shared" si="98"/>
        <v>NF</v>
      </c>
      <c r="AT378" s="7" t="str">
        <f t="shared" si="99"/>
        <v>NF</v>
      </c>
      <c r="AU378" s="7" t="str">
        <f t="shared" si="100"/>
        <v>NF</v>
      </c>
      <c r="AV378" s="7">
        <f t="shared" si="101"/>
        <v>41000</v>
      </c>
      <c r="AW378" s="7">
        <f t="shared" si="102"/>
        <v>41000</v>
      </c>
      <c r="AX378" s="8">
        <f t="shared" si="103"/>
        <v>0</v>
      </c>
      <c r="AY378" s="8">
        <f t="shared" si="104"/>
        <v>0</v>
      </c>
      <c r="AZ378" s="8">
        <f t="shared" si="105"/>
        <v>0</v>
      </c>
      <c r="BA378" s="8">
        <f t="shared" si="106"/>
        <v>1</v>
      </c>
    </row>
    <row r="379" spans="33:53" x14ac:dyDescent="0.2">
      <c r="AG379" t="s">
        <v>248</v>
      </c>
      <c r="AH379" t="s">
        <v>249</v>
      </c>
      <c r="AI379" t="s">
        <v>1108</v>
      </c>
      <c r="AJ379">
        <v>96.64</v>
      </c>
      <c r="AK379" s="6">
        <f t="shared" si="90"/>
        <v>1</v>
      </c>
      <c r="AL379" s="6">
        <f t="shared" si="91"/>
        <v>1</v>
      </c>
      <c r="AM379" s="6">
        <f t="shared" si="92"/>
        <v>0</v>
      </c>
      <c r="AN379" s="6">
        <f t="shared" si="93"/>
        <v>0</v>
      </c>
      <c r="AO379" s="6">
        <f t="shared" si="94"/>
        <v>0</v>
      </c>
      <c r="AP379" s="6">
        <f t="shared" si="95"/>
        <v>0</v>
      </c>
      <c r="AQ379" s="6">
        <f t="shared" si="96"/>
        <v>0</v>
      </c>
      <c r="AR379" s="6">
        <f t="shared" si="97"/>
        <v>0</v>
      </c>
      <c r="AS379" s="7">
        <f t="shared" si="98"/>
        <v>67000</v>
      </c>
      <c r="AT379" s="7" t="str">
        <f t="shared" si="99"/>
        <v>NF</v>
      </c>
      <c r="AU379" s="7" t="str">
        <f t="shared" si="100"/>
        <v>NF</v>
      </c>
      <c r="AV379" s="7" t="str">
        <f t="shared" si="101"/>
        <v>NF</v>
      </c>
      <c r="AW379" s="7">
        <f t="shared" si="102"/>
        <v>67000</v>
      </c>
      <c r="AX379" s="8">
        <f t="shared" si="103"/>
        <v>1</v>
      </c>
      <c r="AY379" s="8">
        <f t="shared" si="104"/>
        <v>0</v>
      </c>
      <c r="AZ379" s="8">
        <f t="shared" si="105"/>
        <v>0</v>
      </c>
      <c r="BA379" s="8">
        <f t="shared" si="106"/>
        <v>0</v>
      </c>
    </row>
    <row r="380" spans="33:53" x14ac:dyDescent="0.2">
      <c r="AG380" t="s">
        <v>463</v>
      </c>
      <c r="AH380" t="s">
        <v>464</v>
      </c>
      <c r="AI380" t="s">
        <v>1109</v>
      </c>
      <c r="AJ380">
        <v>13.06</v>
      </c>
      <c r="AK380" s="6">
        <f t="shared" si="90"/>
        <v>0</v>
      </c>
      <c r="AL380" s="6">
        <f t="shared" si="91"/>
        <v>0</v>
      </c>
      <c r="AM380" s="6">
        <f t="shared" si="92"/>
        <v>1</v>
      </c>
      <c r="AN380" s="6">
        <f t="shared" si="93"/>
        <v>1</v>
      </c>
      <c r="AO380" s="6">
        <f t="shared" si="94"/>
        <v>0</v>
      </c>
      <c r="AP380" s="6">
        <f t="shared" si="95"/>
        <v>0</v>
      </c>
      <c r="AQ380" s="6">
        <f t="shared" si="96"/>
        <v>0</v>
      </c>
      <c r="AR380" s="6">
        <f t="shared" si="97"/>
        <v>0</v>
      </c>
      <c r="AS380" s="7" t="str">
        <f t="shared" si="98"/>
        <v>NF</v>
      </c>
      <c r="AT380" s="7">
        <f t="shared" si="99"/>
        <v>350000</v>
      </c>
      <c r="AU380" s="7" t="str">
        <f t="shared" si="100"/>
        <v>NF</v>
      </c>
      <c r="AV380" s="7" t="str">
        <f t="shared" si="101"/>
        <v>NF</v>
      </c>
      <c r="AW380" s="7">
        <f t="shared" si="102"/>
        <v>350000</v>
      </c>
      <c r="AX380" s="8">
        <f t="shared" si="103"/>
        <v>0</v>
      </c>
      <c r="AY380" s="8">
        <f t="shared" si="104"/>
        <v>1</v>
      </c>
      <c r="AZ380" s="8">
        <f t="shared" si="105"/>
        <v>0</v>
      </c>
      <c r="BA380" s="8">
        <f t="shared" si="106"/>
        <v>0</v>
      </c>
    </row>
    <row r="381" spans="33:53" x14ac:dyDescent="0.2">
      <c r="AG381" t="s">
        <v>663</v>
      </c>
      <c r="AH381" t="s">
        <v>664</v>
      </c>
      <c r="AI381" t="s">
        <v>1110</v>
      </c>
      <c r="AJ381">
        <v>24.41</v>
      </c>
      <c r="AK381" s="6">
        <f t="shared" si="90"/>
        <v>0</v>
      </c>
      <c r="AL381" s="6">
        <f t="shared" si="91"/>
        <v>0</v>
      </c>
      <c r="AM381" s="6">
        <f t="shared" si="92"/>
        <v>0</v>
      </c>
      <c r="AN381" s="6">
        <f t="shared" si="93"/>
        <v>0</v>
      </c>
      <c r="AO381" s="6">
        <f t="shared" si="94"/>
        <v>1</v>
      </c>
      <c r="AP381" s="6">
        <f t="shared" si="95"/>
        <v>1</v>
      </c>
      <c r="AQ381" s="6">
        <f t="shared" si="96"/>
        <v>0</v>
      </c>
      <c r="AR381" s="6">
        <f t="shared" si="97"/>
        <v>0</v>
      </c>
      <c r="AS381" s="7" t="str">
        <f t="shared" si="98"/>
        <v>NF</v>
      </c>
      <c r="AT381" s="7" t="str">
        <f t="shared" si="99"/>
        <v>NF</v>
      </c>
      <c r="AU381" s="7">
        <f t="shared" si="100"/>
        <v>48000</v>
      </c>
      <c r="AV381" s="7" t="str">
        <f t="shared" si="101"/>
        <v>NF</v>
      </c>
      <c r="AW381" s="7">
        <f t="shared" si="102"/>
        <v>48000</v>
      </c>
      <c r="AX381" s="8">
        <f t="shared" si="103"/>
        <v>0</v>
      </c>
      <c r="AY381" s="8">
        <f t="shared" si="104"/>
        <v>0</v>
      </c>
      <c r="AZ381" s="8">
        <f t="shared" si="105"/>
        <v>1</v>
      </c>
      <c r="BA381" s="8">
        <f t="shared" si="106"/>
        <v>0</v>
      </c>
    </row>
    <row r="382" spans="33:53" x14ac:dyDescent="0.2">
      <c r="AG382" t="s">
        <v>730</v>
      </c>
      <c r="AH382" t="s">
        <v>731</v>
      </c>
      <c r="AI382" t="s">
        <v>1111</v>
      </c>
      <c r="AJ382">
        <v>92.34</v>
      </c>
      <c r="AK382" s="6">
        <f t="shared" si="90"/>
        <v>0</v>
      </c>
      <c r="AL382" s="6">
        <f t="shared" si="91"/>
        <v>0</v>
      </c>
      <c r="AM382" s="6">
        <f t="shared" si="92"/>
        <v>0</v>
      </c>
      <c r="AN382" s="6">
        <f t="shared" si="93"/>
        <v>0</v>
      </c>
      <c r="AO382" s="6">
        <f t="shared" si="94"/>
        <v>0</v>
      </c>
      <c r="AP382" s="6">
        <f t="shared" si="95"/>
        <v>0</v>
      </c>
      <c r="AQ382" s="6">
        <f t="shared" si="96"/>
        <v>1</v>
      </c>
      <c r="AR382" s="6">
        <f t="shared" si="97"/>
        <v>1</v>
      </c>
      <c r="AS382" s="7" t="str">
        <f t="shared" si="98"/>
        <v>NF</v>
      </c>
      <c r="AT382" s="7" t="str">
        <f t="shared" si="99"/>
        <v>NF</v>
      </c>
      <c r="AU382" s="7" t="str">
        <f t="shared" si="100"/>
        <v>NF</v>
      </c>
      <c r="AV382" s="7">
        <f t="shared" si="101"/>
        <v>12000</v>
      </c>
      <c r="AW382" s="7">
        <f t="shared" si="102"/>
        <v>12000</v>
      </c>
      <c r="AX382" s="8">
        <f t="shared" si="103"/>
        <v>0</v>
      </c>
      <c r="AY382" s="8">
        <f t="shared" si="104"/>
        <v>0</v>
      </c>
      <c r="AZ382" s="8">
        <f t="shared" si="105"/>
        <v>0</v>
      </c>
      <c r="BA382" s="8">
        <f t="shared" si="106"/>
        <v>1</v>
      </c>
    </row>
    <row r="383" spans="33:53" x14ac:dyDescent="0.2">
      <c r="AG383" t="s">
        <v>665</v>
      </c>
      <c r="AH383" t="s">
        <v>666</v>
      </c>
      <c r="AI383" t="s">
        <v>1112</v>
      </c>
      <c r="AJ383">
        <v>203.88</v>
      </c>
      <c r="AK383" s="6">
        <f t="shared" si="90"/>
        <v>0</v>
      </c>
      <c r="AL383" s="6">
        <f t="shared" si="91"/>
        <v>0</v>
      </c>
      <c r="AM383" s="6">
        <f t="shared" si="92"/>
        <v>0</v>
      </c>
      <c r="AN383" s="6">
        <f t="shared" si="93"/>
        <v>0</v>
      </c>
      <c r="AO383" s="6">
        <f t="shared" si="94"/>
        <v>1</v>
      </c>
      <c r="AP383" s="6">
        <f t="shared" si="95"/>
        <v>1</v>
      </c>
      <c r="AQ383" s="6">
        <f t="shared" si="96"/>
        <v>0</v>
      </c>
      <c r="AR383" s="6">
        <f t="shared" si="97"/>
        <v>0</v>
      </c>
      <c r="AS383" s="7" t="str">
        <f t="shared" si="98"/>
        <v>NF</v>
      </c>
      <c r="AT383" s="7" t="str">
        <f t="shared" si="99"/>
        <v>NF</v>
      </c>
      <c r="AU383" s="7">
        <f t="shared" si="100"/>
        <v>41000</v>
      </c>
      <c r="AV383" s="7" t="str">
        <f t="shared" si="101"/>
        <v>NF</v>
      </c>
      <c r="AW383" s="7">
        <f t="shared" si="102"/>
        <v>41000</v>
      </c>
      <c r="AX383" s="8">
        <f t="shared" si="103"/>
        <v>0</v>
      </c>
      <c r="AY383" s="8">
        <f t="shared" si="104"/>
        <v>0</v>
      </c>
      <c r="AZ383" s="8">
        <f t="shared" si="105"/>
        <v>1</v>
      </c>
      <c r="BA383" s="8">
        <f t="shared" si="106"/>
        <v>0</v>
      </c>
    </row>
    <row r="384" spans="33:53" x14ac:dyDescent="0.2">
      <c r="AG384" t="s">
        <v>667</v>
      </c>
      <c r="AH384" t="s">
        <v>668</v>
      </c>
      <c r="AI384" t="s">
        <v>1113</v>
      </c>
      <c r="AJ384">
        <v>2.2200000000000002</v>
      </c>
      <c r="AK384" s="6">
        <f t="shared" si="90"/>
        <v>0</v>
      </c>
      <c r="AL384" s="6">
        <f t="shared" si="91"/>
        <v>0</v>
      </c>
      <c r="AM384" s="6">
        <f t="shared" si="92"/>
        <v>0</v>
      </c>
      <c r="AN384" s="6">
        <f t="shared" si="93"/>
        <v>0</v>
      </c>
      <c r="AO384" s="6">
        <f t="shared" si="94"/>
        <v>1</v>
      </c>
      <c r="AP384" s="6">
        <f t="shared" si="95"/>
        <v>1</v>
      </c>
      <c r="AQ384" s="6">
        <f t="shared" si="96"/>
        <v>0</v>
      </c>
      <c r="AR384" s="6">
        <f t="shared" si="97"/>
        <v>0</v>
      </c>
      <c r="AS384" s="7" t="str">
        <f t="shared" si="98"/>
        <v>NF</v>
      </c>
      <c r="AT384" s="7" t="str">
        <f t="shared" si="99"/>
        <v>NF</v>
      </c>
      <c r="AU384" s="7">
        <f t="shared" si="100"/>
        <v>31000</v>
      </c>
      <c r="AV384" s="7" t="str">
        <f t="shared" si="101"/>
        <v>NF</v>
      </c>
      <c r="AW384" s="7">
        <f t="shared" si="102"/>
        <v>31000</v>
      </c>
      <c r="AX384" s="8">
        <f t="shared" si="103"/>
        <v>0</v>
      </c>
      <c r="AY384" s="8">
        <f t="shared" si="104"/>
        <v>0</v>
      </c>
      <c r="AZ384" s="8">
        <f t="shared" si="105"/>
        <v>1</v>
      </c>
      <c r="BA384" s="8">
        <f t="shared" si="106"/>
        <v>0</v>
      </c>
    </row>
    <row r="385" spans="33:53" x14ac:dyDescent="0.2">
      <c r="AG385" t="s">
        <v>669</v>
      </c>
      <c r="AH385" t="s">
        <v>670</v>
      </c>
      <c r="AI385" t="s">
        <v>1114</v>
      </c>
      <c r="AJ385">
        <v>19.09</v>
      </c>
      <c r="AK385" s="6">
        <f t="shared" si="90"/>
        <v>0</v>
      </c>
      <c r="AL385" s="6">
        <f t="shared" si="91"/>
        <v>0</v>
      </c>
      <c r="AM385" s="6">
        <f t="shared" si="92"/>
        <v>0</v>
      </c>
      <c r="AN385" s="6">
        <f t="shared" si="93"/>
        <v>0</v>
      </c>
      <c r="AO385" s="6">
        <f t="shared" si="94"/>
        <v>1</v>
      </c>
      <c r="AP385" s="6">
        <f t="shared" si="95"/>
        <v>1</v>
      </c>
      <c r="AQ385" s="6">
        <f t="shared" si="96"/>
        <v>0</v>
      </c>
      <c r="AR385" s="6">
        <f t="shared" si="97"/>
        <v>0</v>
      </c>
      <c r="AS385" s="7" t="str">
        <f t="shared" si="98"/>
        <v>NF</v>
      </c>
      <c r="AT385" s="7" t="str">
        <f t="shared" si="99"/>
        <v>NF</v>
      </c>
      <c r="AU385" s="7">
        <f t="shared" si="100"/>
        <v>130000</v>
      </c>
      <c r="AV385" s="7" t="str">
        <f t="shared" si="101"/>
        <v>NF</v>
      </c>
      <c r="AW385" s="7">
        <f t="shared" si="102"/>
        <v>130000</v>
      </c>
      <c r="AX385" s="8">
        <f t="shared" si="103"/>
        <v>0</v>
      </c>
      <c r="AY385" s="8">
        <f t="shared" si="104"/>
        <v>0</v>
      </c>
      <c r="AZ385" s="8">
        <f t="shared" si="105"/>
        <v>1</v>
      </c>
      <c r="BA385" s="8">
        <f t="shared" si="106"/>
        <v>0</v>
      </c>
    </row>
  </sheetData>
  <mergeCells count="2">
    <mergeCell ref="A1:XFD1"/>
    <mergeCell ref="A2:XFD2"/>
  </mergeCells>
  <conditionalFormatting sqref="AX4:BA385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85"/>
  <sheetViews>
    <sheetView zoomScale="75" zoomScaleNormal="75" workbookViewId="0">
      <pane ySplit="3" topLeftCell="A4" activePane="bottomLeft" state="frozen"/>
      <selection pane="bottomLeft" sqref="A1:XFD1"/>
    </sheetView>
  </sheetViews>
  <sheetFormatPr baseColWidth="10" defaultColWidth="8.83203125" defaultRowHeight="15" x14ac:dyDescent="0.2"/>
  <cols>
    <col min="3" max="3" width="39.5" customWidth="1"/>
    <col min="5" max="12" width="4.83203125" bestFit="1" customWidth="1"/>
    <col min="13" max="17" width="9.1640625" style="1"/>
    <col min="18" max="18" width="5.33203125" style="10" bestFit="1" customWidth="1"/>
    <col min="19" max="19" width="7.5" style="10" bestFit="1" customWidth="1"/>
    <col min="20" max="20" width="6.5" style="10" bestFit="1" customWidth="1"/>
    <col min="21" max="21" width="7.5" style="10" bestFit="1" customWidth="1"/>
  </cols>
  <sheetData>
    <row r="1" spans="1:21" s="17" customFormat="1" ht="26" x14ac:dyDescent="0.3">
      <c r="A1" s="17" t="s">
        <v>1378</v>
      </c>
    </row>
    <row r="2" spans="1:21" s="18" customFormat="1" ht="26" x14ac:dyDescent="0.3">
      <c r="A2" s="18" t="s">
        <v>1129</v>
      </c>
    </row>
    <row r="3" spans="1:21" ht="146" customHeight="1" x14ac:dyDescent="0.2">
      <c r="A3" s="2" t="s">
        <v>1</v>
      </c>
      <c r="B3" s="2" t="s">
        <v>2</v>
      </c>
      <c r="C3" s="2" t="s">
        <v>733</v>
      </c>
      <c r="D3" s="2" t="s">
        <v>3</v>
      </c>
      <c r="E3" s="2" t="s">
        <v>1366</v>
      </c>
      <c r="F3" s="2" t="s">
        <v>1367</v>
      </c>
      <c r="G3" s="2" t="s">
        <v>1368</v>
      </c>
      <c r="H3" s="2" t="s">
        <v>1369</v>
      </c>
      <c r="I3" s="2" t="s">
        <v>1370</v>
      </c>
      <c r="J3" s="2" t="s">
        <v>1371</v>
      </c>
      <c r="K3" s="2" t="s">
        <v>1372</v>
      </c>
      <c r="L3" s="2" t="s">
        <v>1373</v>
      </c>
      <c r="M3" s="9" t="s">
        <v>1116</v>
      </c>
      <c r="N3" s="9" t="s">
        <v>1117</v>
      </c>
      <c r="O3" s="9" t="s">
        <v>1118</v>
      </c>
      <c r="P3" s="9" t="s">
        <v>1119</v>
      </c>
      <c r="Q3" s="9" t="s">
        <v>1115</v>
      </c>
      <c r="R3" s="2" t="s">
        <v>1125</v>
      </c>
      <c r="S3" s="2" t="s">
        <v>1127</v>
      </c>
      <c r="T3" s="2" t="s">
        <v>1126</v>
      </c>
      <c r="U3" s="2" t="s">
        <v>1128</v>
      </c>
    </row>
    <row r="4" spans="1:21" x14ac:dyDescent="0.2">
      <c r="A4" t="s">
        <v>6</v>
      </c>
      <c r="B4" t="s">
        <v>7</v>
      </c>
      <c r="C4" t="s">
        <v>734</v>
      </c>
      <c r="D4">
        <v>41.71</v>
      </c>
      <c r="E4">
        <v>12</v>
      </c>
      <c r="F4">
        <v>39</v>
      </c>
      <c r="G4">
        <v>7</v>
      </c>
      <c r="H4">
        <v>30</v>
      </c>
      <c r="I4">
        <v>13</v>
      </c>
      <c r="J4">
        <v>38</v>
      </c>
      <c r="K4">
        <v>7</v>
      </c>
      <c r="L4">
        <v>32</v>
      </c>
      <c r="M4" s="1">
        <v>8100000</v>
      </c>
      <c r="N4" s="1">
        <v>3100000</v>
      </c>
      <c r="O4" s="1">
        <v>17000000</v>
      </c>
      <c r="P4" s="1">
        <v>2400000</v>
      </c>
      <c r="Q4" s="1">
        <v>2400000</v>
      </c>
      <c r="R4" s="10">
        <v>3.375</v>
      </c>
      <c r="S4" s="10">
        <v>1.2916666666666667</v>
      </c>
      <c r="T4" s="10">
        <v>7.083333333333333</v>
      </c>
      <c r="U4" s="10">
        <v>1</v>
      </c>
    </row>
    <row r="5" spans="1:21" x14ac:dyDescent="0.2">
      <c r="A5" t="s">
        <v>71</v>
      </c>
      <c r="B5" t="s">
        <v>72</v>
      </c>
      <c r="C5" t="s">
        <v>735</v>
      </c>
      <c r="D5">
        <v>74.19</v>
      </c>
      <c r="E5">
        <v>3</v>
      </c>
      <c r="F5">
        <v>3</v>
      </c>
      <c r="G5">
        <v>0</v>
      </c>
      <c r="H5">
        <v>0</v>
      </c>
      <c r="I5">
        <v>14</v>
      </c>
      <c r="J5">
        <v>22</v>
      </c>
      <c r="K5">
        <v>0</v>
      </c>
      <c r="L5">
        <v>0</v>
      </c>
      <c r="M5" s="1">
        <v>93000</v>
      </c>
      <c r="N5" s="1" t="s">
        <v>1120</v>
      </c>
      <c r="O5" s="1">
        <v>3000000</v>
      </c>
      <c r="P5" s="1" t="s">
        <v>1120</v>
      </c>
      <c r="Q5" s="1">
        <v>93000</v>
      </c>
      <c r="R5" s="10">
        <v>1</v>
      </c>
      <c r="S5" s="10">
        <v>0</v>
      </c>
      <c r="T5" s="10">
        <v>32.258064516129032</v>
      </c>
      <c r="U5" s="10">
        <v>0</v>
      </c>
    </row>
    <row r="6" spans="1:21" x14ac:dyDescent="0.2">
      <c r="A6" t="s">
        <v>14</v>
      </c>
      <c r="B6" t="s">
        <v>15</v>
      </c>
      <c r="C6" t="s">
        <v>736</v>
      </c>
      <c r="D6">
        <v>56.27</v>
      </c>
      <c r="E6">
        <v>7</v>
      </c>
      <c r="F6">
        <v>14</v>
      </c>
      <c r="G6">
        <v>0</v>
      </c>
      <c r="H6">
        <v>0</v>
      </c>
      <c r="I6">
        <v>12</v>
      </c>
      <c r="J6">
        <v>14</v>
      </c>
      <c r="K6">
        <v>0</v>
      </c>
      <c r="L6">
        <v>0</v>
      </c>
      <c r="M6" s="1">
        <v>720000</v>
      </c>
      <c r="N6" s="1" t="s">
        <v>1120</v>
      </c>
      <c r="O6" s="1">
        <v>630000</v>
      </c>
      <c r="P6" s="1" t="s">
        <v>1120</v>
      </c>
      <c r="Q6" s="1">
        <v>630000</v>
      </c>
      <c r="R6" s="10">
        <v>1.1428571428571428</v>
      </c>
      <c r="S6" s="10">
        <v>0</v>
      </c>
      <c r="T6" s="10">
        <v>1</v>
      </c>
      <c r="U6" s="10">
        <v>0</v>
      </c>
    </row>
    <row r="7" spans="1:21" x14ac:dyDescent="0.2">
      <c r="A7" t="s">
        <v>467</v>
      </c>
      <c r="B7" t="s">
        <v>468</v>
      </c>
      <c r="C7" t="s">
        <v>737</v>
      </c>
      <c r="D7">
        <v>117.7</v>
      </c>
      <c r="E7">
        <v>0</v>
      </c>
      <c r="F7">
        <v>0</v>
      </c>
      <c r="G7">
        <v>0</v>
      </c>
      <c r="H7">
        <v>0</v>
      </c>
      <c r="I7">
        <v>13</v>
      </c>
      <c r="J7">
        <v>21</v>
      </c>
      <c r="K7">
        <v>1</v>
      </c>
      <c r="L7">
        <v>1</v>
      </c>
      <c r="M7" s="1" t="s">
        <v>1120</v>
      </c>
      <c r="N7" s="1" t="s">
        <v>1120</v>
      </c>
      <c r="O7" s="1">
        <v>1500000</v>
      </c>
      <c r="P7" s="1">
        <v>18000</v>
      </c>
      <c r="Q7" s="1">
        <v>18000</v>
      </c>
      <c r="R7" s="10">
        <v>0</v>
      </c>
      <c r="S7" s="10">
        <v>0</v>
      </c>
      <c r="T7" s="10">
        <v>83.333333333333329</v>
      </c>
      <c r="U7" s="10">
        <v>1</v>
      </c>
    </row>
    <row r="8" spans="1:21" x14ac:dyDescent="0.2">
      <c r="A8" t="s">
        <v>85</v>
      </c>
      <c r="B8" t="s">
        <v>86</v>
      </c>
      <c r="C8" t="s">
        <v>738</v>
      </c>
      <c r="D8">
        <v>104.91</v>
      </c>
      <c r="E8">
        <v>2</v>
      </c>
      <c r="F8">
        <v>4</v>
      </c>
      <c r="G8">
        <v>0</v>
      </c>
      <c r="H8">
        <v>0</v>
      </c>
      <c r="I8">
        <v>12</v>
      </c>
      <c r="J8">
        <v>16</v>
      </c>
      <c r="K8">
        <v>0</v>
      </c>
      <c r="L8">
        <v>0</v>
      </c>
      <c r="M8" s="1">
        <v>170000</v>
      </c>
      <c r="N8" s="1" t="s">
        <v>1120</v>
      </c>
      <c r="O8" s="1">
        <v>1100000</v>
      </c>
      <c r="P8" s="1" t="s">
        <v>1120</v>
      </c>
      <c r="Q8" s="1">
        <v>170000</v>
      </c>
      <c r="R8" s="10">
        <v>1</v>
      </c>
      <c r="S8" s="10">
        <v>0</v>
      </c>
      <c r="T8" s="10">
        <v>6.4705882352941178</v>
      </c>
      <c r="U8" s="10">
        <v>0</v>
      </c>
    </row>
    <row r="9" spans="1:21" x14ac:dyDescent="0.2">
      <c r="A9" t="s">
        <v>8</v>
      </c>
      <c r="B9" t="s">
        <v>9</v>
      </c>
      <c r="C9" t="s">
        <v>739</v>
      </c>
      <c r="D9">
        <v>38.65</v>
      </c>
      <c r="E9">
        <v>11</v>
      </c>
      <c r="F9">
        <v>74</v>
      </c>
      <c r="G9">
        <v>11</v>
      </c>
      <c r="H9">
        <v>65</v>
      </c>
      <c r="I9">
        <v>11</v>
      </c>
      <c r="J9">
        <v>75</v>
      </c>
      <c r="K9">
        <v>11</v>
      </c>
      <c r="L9">
        <v>63</v>
      </c>
      <c r="M9" s="1">
        <v>20000000</v>
      </c>
      <c r="N9" s="1">
        <v>7600000</v>
      </c>
      <c r="O9" s="1">
        <v>15000000</v>
      </c>
      <c r="P9" s="1">
        <v>6800000</v>
      </c>
      <c r="Q9" s="1">
        <v>6800000</v>
      </c>
      <c r="R9" s="10">
        <v>2.9411764705882355</v>
      </c>
      <c r="S9" s="10">
        <v>1.1176470588235294</v>
      </c>
      <c r="T9" s="10">
        <v>2.2058823529411766</v>
      </c>
      <c r="U9" s="10">
        <v>1</v>
      </c>
    </row>
    <row r="10" spans="1:21" x14ac:dyDescent="0.2">
      <c r="A10" t="s">
        <v>97</v>
      </c>
      <c r="B10" t="s">
        <v>98</v>
      </c>
      <c r="C10" t="s">
        <v>740</v>
      </c>
      <c r="D10">
        <v>603.87</v>
      </c>
      <c r="E10">
        <v>2</v>
      </c>
      <c r="F10">
        <v>3</v>
      </c>
      <c r="G10">
        <v>0</v>
      </c>
      <c r="H10">
        <v>0</v>
      </c>
      <c r="I10">
        <v>10</v>
      </c>
      <c r="J10">
        <v>13</v>
      </c>
      <c r="K10">
        <v>1</v>
      </c>
      <c r="L10">
        <v>1</v>
      </c>
      <c r="M10" s="1">
        <v>2000000</v>
      </c>
      <c r="N10" s="1" t="s">
        <v>1120</v>
      </c>
      <c r="O10" s="1">
        <v>1400000</v>
      </c>
      <c r="P10" s="1">
        <v>28000</v>
      </c>
      <c r="Q10" s="1">
        <v>28000</v>
      </c>
      <c r="R10" s="10">
        <v>71.428571428571431</v>
      </c>
      <c r="S10" s="10">
        <v>0</v>
      </c>
      <c r="T10" s="10">
        <v>50</v>
      </c>
      <c r="U10" s="10">
        <v>1</v>
      </c>
    </row>
    <row r="11" spans="1:21" x14ac:dyDescent="0.2">
      <c r="A11" t="s">
        <v>42</v>
      </c>
      <c r="B11" t="s">
        <v>43</v>
      </c>
      <c r="C11" t="s">
        <v>741</v>
      </c>
      <c r="D11">
        <v>50.12</v>
      </c>
      <c r="E11">
        <v>4</v>
      </c>
      <c r="F11">
        <v>12</v>
      </c>
      <c r="G11">
        <v>1</v>
      </c>
      <c r="H11">
        <v>3</v>
      </c>
      <c r="I11">
        <v>10</v>
      </c>
      <c r="J11">
        <v>17</v>
      </c>
      <c r="K11">
        <v>2</v>
      </c>
      <c r="L11">
        <v>4</v>
      </c>
      <c r="M11" s="1">
        <v>850000</v>
      </c>
      <c r="N11" s="1">
        <v>73000</v>
      </c>
      <c r="O11" s="1">
        <v>1600000</v>
      </c>
      <c r="P11" s="1">
        <v>120000</v>
      </c>
      <c r="Q11" s="1">
        <v>73000</v>
      </c>
      <c r="R11" s="10">
        <v>11.643835616438356</v>
      </c>
      <c r="S11" s="10">
        <v>1</v>
      </c>
      <c r="T11" s="10">
        <v>21.917808219178081</v>
      </c>
      <c r="U11" s="10">
        <v>1.6438356164383561</v>
      </c>
    </row>
    <row r="12" spans="1:21" x14ac:dyDescent="0.2">
      <c r="A12" t="s">
        <v>10</v>
      </c>
      <c r="B12" t="s">
        <v>11</v>
      </c>
      <c r="C12" t="s">
        <v>742</v>
      </c>
      <c r="D12">
        <v>57.81</v>
      </c>
      <c r="E12">
        <v>8</v>
      </c>
      <c r="F12">
        <v>24</v>
      </c>
      <c r="G12">
        <v>4</v>
      </c>
      <c r="H12">
        <v>4</v>
      </c>
      <c r="I12">
        <v>8</v>
      </c>
      <c r="J12">
        <v>13</v>
      </c>
      <c r="K12">
        <v>7</v>
      </c>
      <c r="L12">
        <v>10</v>
      </c>
      <c r="M12" s="1">
        <v>1500000</v>
      </c>
      <c r="N12" s="1">
        <v>170000</v>
      </c>
      <c r="O12" s="1">
        <v>1000000</v>
      </c>
      <c r="P12" s="1">
        <v>490000</v>
      </c>
      <c r="Q12" s="1">
        <v>170000</v>
      </c>
      <c r="R12" s="10">
        <v>8.8235294117647065</v>
      </c>
      <c r="S12" s="10">
        <v>1</v>
      </c>
      <c r="T12" s="10">
        <v>5.882352941176471</v>
      </c>
      <c r="U12" s="10">
        <v>2.8823529411764706</v>
      </c>
    </row>
    <row r="13" spans="1:21" x14ac:dyDescent="0.2">
      <c r="A13" t="s">
        <v>22</v>
      </c>
      <c r="B13" t="s">
        <v>23</v>
      </c>
      <c r="C13" t="s">
        <v>743</v>
      </c>
      <c r="D13">
        <v>70.59</v>
      </c>
      <c r="E13">
        <v>5</v>
      </c>
      <c r="F13">
        <v>12</v>
      </c>
      <c r="G13">
        <v>3</v>
      </c>
      <c r="H13">
        <v>5</v>
      </c>
      <c r="I13">
        <v>8</v>
      </c>
      <c r="J13">
        <v>14</v>
      </c>
      <c r="K13">
        <v>0</v>
      </c>
      <c r="L13">
        <v>0</v>
      </c>
      <c r="M13" s="1">
        <v>2600000</v>
      </c>
      <c r="N13" s="1">
        <v>340000</v>
      </c>
      <c r="O13" s="1">
        <v>1400000</v>
      </c>
      <c r="P13" s="1" t="s">
        <v>1120</v>
      </c>
      <c r="Q13" s="1">
        <v>340000</v>
      </c>
      <c r="R13" s="10">
        <v>7.6470588235294121</v>
      </c>
      <c r="S13" s="10">
        <v>1</v>
      </c>
      <c r="T13" s="10">
        <v>4.117647058823529</v>
      </c>
      <c r="U13" s="10">
        <v>0</v>
      </c>
    </row>
    <row r="14" spans="1:21" x14ac:dyDescent="0.2">
      <c r="A14" t="s">
        <v>24</v>
      </c>
      <c r="B14" t="s">
        <v>25</v>
      </c>
      <c r="C14" t="s">
        <v>744</v>
      </c>
      <c r="D14">
        <v>49.8</v>
      </c>
      <c r="E14">
        <v>5</v>
      </c>
      <c r="F14">
        <v>8</v>
      </c>
      <c r="G14">
        <v>0</v>
      </c>
      <c r="H14">
        <v>0</v>
      </c>
      <c r="I14">
        <v>9</v>
      </c>
      <c r="J14">
        <v>15</v>
      </c>
      <c r="K14">
        <v>0</v>
      </c>
      <c r="L14">
        <v>0</v>
      </c>
      <c r="M14" s="1">
        <v>330000</v>
      </c>
      <c r="N14" s="1" t="s">
        <v>1120</v>
      </c>
      <c r="O14" s="1">
        <v>730000</v>
      </c>
      <c r="P14" s="1" t="s">
        <v>1120</v>
      </c>
      <c r="Q14" s="1">
        <v>330000</v>
      </c>
      <c r="R14" s="10">
        <v>1</v>
      </c>
      <c r="S14" s="10">
        <v>0</v>
      </c>
      <c r="T14" s="10">
        <v>2.2121212121212119</v>
      </c>
      <c r="U14" s="10">
        <v>0</v>
      </c>
    </row>
    <row r="15" spans="1:21" x14ac:dyDescent="0.2">
      <c r="A15" t="s">
        <v>65</v>
      </c>
      <c r="B15" t="s">
        <v>66</v>
      </c>
      <c r="C15" t="s">
        <v>745</v>
      </c>
      <c r="D15">
        <v>84.73</v>
      </c>
      <c r="E15">
        <v>3</v>
      </c>
      <c r="F15">
        <v>4</v>
      </c>
      <c r="G15">
        <v>0</v>
      </c>
      <c r="H15">
        <v>0</v>
      </c>
      <c r="I15">
        <v>8</v>
      </c>
      <c r="J15">
        <v>10</v>
      </c>
      <c r="K15">
        <v>0</v>
      </c>
      <c r="L15">
        <v>0</v>
      </c>
      <c r="M15" s="1">
        <v>430000</v>
      </c>
      <c r="N15" s="1" t="s">
        <v>1120</v>
      </c>
      <c r="O15" s="1">
        <v>670000</v>
      </c>
      <c r="P15" s="1" t="s">
        <v>1120</v>
      </c>
      <c r="Q15" s="1">
        <v>430000</v>
      </c>
      <c r="R15" s="10">
        <v>1</v>
      </c>
      <c r="S15" s="10">
        <v>0</v>
      </c>
      <c r="T15" s="10">
        <v>1.558139534883721</v>
      </c>
      <c r="U15" s="10">
        <v>0</v>
      </c>
    </row>
    <row r="16" spans="1:21" x14ac:dyDescent="0.2">
      <c r="A16" t="s">
        <v>469</v>
      </c>
      <c r="B16" t="s">
        <v>470</v>
      </c>
      <c r="C16" t="s">
        <v>746</v>
      </c>
      <c r="D16">
        <v>89.27</v>
      </c>
      <c r="E16">
        <v>0</v>
      </c>
      <c r="F16">
        <v>0</v>
      </c>
      <c r="G16">
        <v>0</v>
      </c>
      <c r="H16">
        <v>0</v>
      </c>
      <c r="I16">
        <v>9</v>
      </c>
      <c r="J16">
        <v>10</v>
      </c>
      <c r="K16">
        <v>0</v>
      </c>
      <c r="L16">
        <v>0</v>
      </c>
      <c r="M16" s="1" t="s">
        <v>1120</v>
      </c>
      <c r="N16" s="1" t="s">
        <v>1120</v>
      </c>
      <c r="O16" s="1">
        <v>580000</v>
      </c>
      <c r="P16" s="1" t="s">
        <v>1120</v>
      </c>
      <c r="Q16" s="1">
        <v>580000</v>
      </c>
      <c r="R16" s="10">
        <v>0</v>
      </c>
      <c r="S16" s="10">
        <v>0</v>
      </c>
      <c r="T16" s="10">
        <v>1</v>
      </c>
      <c r="U16" s="10">
        <v>0</v>
      </c>
    </row>
    <row r="17" spans="1:21" x14ac:dyDescent="0.2">
      <c r="A17" t="s">
        <v>40</v>
      </c>
      <c r="B17" t="s">
        <v>41</v>
      </c>
      <c r="C17" t="s">
        <v>747</v>
      </c>
      <c r="D17">
        <v>43.36</v>
      </c>
      <c r="E17">
        <v>4</v>
      </c>
      <c r="F17">
        <v>14</v>
      </c>
      <c r="G17">
        <v>7</v>
      </c>
      <c r="H17">
        <v>72</v>
      </c>
      <c r="I17">
        <v>4</v>
      </c>
      <c r="J17">
        <v>15</v>
      </c>
      <c r="K17">
        <v>8</v>
      </c>
      <c r="L17">
        <v>88</v>
      </c>
      <c r="M17" s="1">
        <v>7100000</v>
      </c>
      <c r="N17" s="1">
        <v>1700000000</v>
      </c>
      <c r="O17" s="1">
        <v>6600000</v>
      </c>
      <c r="P17" s="1">
        <v>2000000000</v>
      </c>
      <c r="Q17" s="1">
        <v>6600000</v>
      </c>
      <c r="R17" s="10">
        <v>1.0757575757575757</v>
      </c>
      <c r="S17" s="10">
        <v>257.57575757575756</v>
      </c>
      <c r="T17" s="10">
        <v>1</v>
      </c>
      <c r="U17" s="10">
        <v>303.030303030303</v>
      </c>
    </row>
    <row r="18" spans="1:21" x14ac:dyDescent="0.2">
      <c r="A18" t="s">
        <v>16</v>
      </c>
      <c r="B18" t="s">
        <v>17</v>
      </c>
      <c r="C18" t="s">
        <v>748</v>
      </c>
      <c r="D18">
        <v>72.38</v>
      </c>
      <c r="E18">
        <v>7</v>
      </c>
      <c r="F18">
        <v>13</v>
      </c>
      <c r="G18">
        <v>2</v>
      </c>
      <c r="H18">
        <v>2</v>
      </c>
      <c r="I18">
        <v>5</v>
      </c>
      <c r="J18">
        <v>8</v>
      </c>
      <c r="K18">
        <v>1</v>
      </c>
      <c r="L18">
        <v>1</v>
      </c>
      <c r="M18" s="1">
        <v>1000000</v>
      </c>
      <c r="N18" s="1">
        <v>50000</v>
      </c>
      <c r="O18" s="1">
        <v>450000</v>
      </c>
      <c r="P18" s="1">
        <v>34000</v>
      </c>
      <c r="Q18" s="1">
        <v>34000</v>
      </c>
      <c r="R18" s="10">
        <v>29.411764705882351</v>
      </c>
      <c r="S18" s="10">
        <v>1.4705882352941178</v>
      </c>
      <c r="T18" s="10">
        <v>13.235294117647058</v>
      </c>
      <c r="U18" s="10">
        <v>1</v>
      </c>
    </row>
    <row r="19" spans="1:21" x14ac:dyDescent="0.2">
      <c r="A19" t="s">
        <v>161</v>
      </c>
      <c r="B19" t="s">
        <v>162</v>
      </c>
      <c r="C19" t="s">
        <v>749</v>
      </c>
      <c r="D19">
        <v>533.86</v>
      </c>
      <c r="E19">
        <v>1</v>
      </c>
      <c r="F19">
        <v>2</v>
      </c>
      <c r="G19">
        <v>0</v>
      </c>
      <c r="H19">
        <v>0</v>
      </c>
      <c r="I19">
        <v>8</v>
      </c>
      <c r="J19">
        <v>12</v>
      </c>
      <c r="K19">
        <v>0</v>
      </c>
      <c r="L19">
        <v>0</v>
      </c>
      <c r="M19" s="1">
        <v>57000</v>
      </c>
      <c r="N19" s="1" t="s">
        <v>1120</v>
      </c>
      <c r="O19" s="1">
        <v>750000</v>
      </c>
      <c r="P19" s="1" t="s">
        <v>1120</v>
      </c>
      <c r="Q19" s="1">
        <v>57000</v>
      </c>
      <c r="R19" s="10">
        <v>1</v>
      </c>
      <c r="S19" s="10">
        <v>0</v>
      </c>
      <c r="T19" s="10">
        <v>13.157894736842104</v>
      </c>
      <c r="U19" s="10">
        <v>0</v>
      </c>
    </row>
    <row r="20" spans="1:21" x14ac:dyDescent="0.2">
      <c r="A20" t="s">
        <v>471</v>
      </c>
      <c r="B20" t="s">
        <v>472</v>
      </c>
      <c r="C20" t="s">
        <v>750</v>
      </c>
      <c r="D20">
        <v>226.23</v>
      </c>
      <c r="E20">
        <v>0</v>
      </c>
      <c r="F20">
        <v>0</v>
      </c>
      <c r="G20">
        <v>0</v>
      </c>
      <c r="H20">
        <v>0</v>
      </c>
      <c r="I20">
        <v>8</v>
      </c>
      <c r="J20">
        <v>9</v>
      </c>
      <c r="K20">
        <v>0</v>
      </c>
      <c r="L20">
        <v>0</v>
      </c>
      <c r="M20" s="1" t="s">
        <v>1120</v>
      </c>
      <c r="N20" s="1" t="s">
        <v>1120</v>
      </c>
      <c r="O20" s="1">
        <v>580000</v>
      </c>
      <c r="P20" s="1" t="s">
        <v>1120</v>
      </c>
      <c r="Q20" s="1">
        <v>580000</v>
      </c>
      <c r="R20" s="10">
        <v>0</v>
      </c>
      <c r="S20" s="10">
        <v>0</v>
      </c>
      <c r="T20" s="10">
        <v>1</v>
      </c>
      <c r="U20" s="10">
        <v>0</v>
      </c>
    </row>
    <row r="21" spans="1:21" x14ac:dyDescent="0.2">
      <c r="A21" t="s">
        <v>32</v>
      </c>
      <c r="B21" t="s">
        <v>33</v>
      </c>
      <c r="C21" t="s">
        <v>751</v>
      </c>
      <c r="D21">
        <v>44.18</v>
      </c>
      <c r="E21">
        <v>5</v>
      </c>
      <c r="F21">
        <v>5</v>
      </c>
      <c r="G21">
        <v>7</v>
      </c>
      <c r="H21">
        <v>95</v>
      </c>
      <c r="I21">
        <v>6</v>
      </c>
      <c r="J21">
        <v>12</v>
      </c>
      <c r="K21">
        <v>7</v>
      </c>
      <c r="L21">
        <v>113</v>
      </c>
      <c r="M21" s="1">
        <v>340000</v>
      </c>
      <c r="N21" s="1">
        <v>390000000</v>
      </c>
      <c r="O21" s="1">
        <v>920000</v>
      </c>
      <c r="P21" s="1">
        <v>480000000</v>
      </c>
      <c r="Q21" s="1">
        <v>340000</v>
      </c>
      <c r="R21" s="10">
        <v>1</v>
      </c>
      <c r="S21" s="10">
        <v>1147.0588235294117</v>
      </c>
      <c r="T21" s="10">
        <v>2.7058823529411766</v>
      </c>
      <c r="U21" s="10">
        <v>1411.7647058823529</v>
      </c>
    </row>
    <row r="22" spans="1:21" x14ac:dyDescent="0.2">
      <c r="A22" t="s">
        <v>48</v>
      </c>
      <c r="C22" t="s">
        <v>752</v>
      </c>
      <c r="D22">
        <v>11.77</v>
      </c>
      <c r="E22">
        <v>4</v>
      </c>
      <c r="F22">
        <v>6</v>
      </c>
      <c r="G22">
        <v>7</v>
      </c>
      <c r="H22">
        <v>55</v>
      </c>
      <c r="I22">
        <v>4</v>
      </c>
      <c r="J22">
        <v>7</v>
      </c>
      <c r="K22">
        <v>5</v>
      </c>
      <c r="L22">
        <v>72</v>
      </c>
      <c r="M22" s="1">
        <v>1300000</v>
      </c>
      <c r="N22" s="1">
        <v>490000000</v>
      </c>
      <c r="O22" s="1">
        <v>1200000</v>
      </c>
      <c r="P22" s="1">
        <v>630000000</v>
      </c>
      <c r="Q22" s="1">
        <v>1200000</v>
      </c>
      <c r="R22" s="10">
        <v>1.0833333333333333</v>
      </c>
      <c r="S22" s="10">
        <v>408.33333333333331</v>
      </c>
      <c r="T22" s="10">
        <v>1</v>
      </c>
      <c r="U22" s="10">
        <v>525</v>
      </c>
    </row>
    <row r="23" spans="1:21" x14ac:dyDescent="0.2">
      <c r="A23" t="s">
        <v>53</v>
      </c>
      <c r="B23" t="s">
        <v>54</v>
      </c>
      <c r="C23" t="s">
        <v>753</v>
      </c>
      <c r="D23">
        <v>44.23</v>
      </c>
      <c r="E23">
        <v>3</v>
      </c>
      <c r="F23">
        <v>7</v>
      </c>
      <c r="G23">
        <v>7</v>
      </c>
      <c r="H23">
        <v>50</v>
      </c>
      <c r="I23">
        <v>3</v>
      </c>
      <c r="J23">
        <v>5</v>
      </c>
      <c r="K23">
        <v>7</v>
      </c>
      <c r="L23">
        <v>59</v>
      </c>
      <c r="M23" s="1">
        <v>1000000</v>
      </c>
      <c r="N23" s="1">
        <v>180000000</v>
      </c>
      <c r="O23" s="1">
        <v>840000</v>
      </c>
      <c r="P23" s="1">
        <v>180000000</v>
      </c>
      <c r="Q23" s="1">
        <v>840000</v>
      </c>
      <c r="R23" s="10">
        <v>1.1904761904761905</v>
      </c>
      <c r="S23" s="10">
        <v>214.28571428571428</v>
      </c>
      <c r="T23" s="10">
        <v>1</v>
      </c>
      <c r="U23" s="10">
        <v>214.28571428571428</v>
      </c>
    </row>
    <row r="24" spans="1:21" x14ac:dyDescent="0.2">
      <c r="A24" t="s">
        <v>12</v>
      </c>
      <c r="B24" t="s">
        <v>13</v>
      </c>
      <c r="C24" t="s">
        <v>754</v>
      </c>
      <c r="D24">
        <v>531.71</v>
      </c>
      <c r="E24">
        <v>7</v>
      </c>
      <c r="F24">
        <v>27</v>
      </c>
      <c r="G24">
        <v>6</v>
      </c>
      <c r="H24">
        <v>17</v>
      </c>
      <c r="I24">
        <v>4</v>
      </c>
      <c r="J24">
        <v>14</v>
      </c>
      <c r="K24">
        <v>4</v>
      </c>
      <c r="L24">
        <v>16</v>
      </c>
      <c r="M24" s="1">
        <v>660000</v>
      </c>
      <c r="N24" s="1">
        <v>380000</v>
      </c>
      <c r="O24" s="1">
        <v>270000</v>
      </c>
      <c r="P24" s="1">
        <v>310000</v>
      </c>
      <c r="Q24" s="1">
        <v>270000</v>
      </c>
      <c r="R24" s="10">
        <v>2.4444444444444446</v>
      </c>
      <c r="S24" s="10">
        <v>1.4074074074074074</v>
      </c>
      <c r="T24" s="10">
        <v>1</v>
      </c>
      <c r="U24" s="10">
        <v>1.1481481481481481</v>
      </c>
    </row>
    <row r="25" spans="1:21" x14ac:dyDescent="0.2">
      <c r="A25" t="s">
        <v>20</v>
      </c>
      <c r="B25" t="s">
        <v>21</v>
      </c>
      <c r="C25" t="s">
        <v>755</v>
      </c>
      <c r="D25">
        <v>47.11</v>
      </c>
      <c r="E25">
        <v>5</v>
      </c>
      <c r="F25">
        <v>15</v>
      </c>
      <c r="G25">
        <v>4</v>
      </c>
      <c r="H25">
        <v>13</v>
      </c>
      <c r="I25">
        <v>7</v>
      </c>
      <c r="J25">
        <v>17</v>
      </c>
      <c r="K25">
        <v>5</v>
      </c>
      <c r="L25">
        <v>7</v>
      </c>
      <c r="M25" s="1">
        <v>840000</v>
      </c>
      <c r="N25" s="1">
        <v>530000</v>
      </c>
      <c r="O25" s="1">
        <v>1900000</v>
      </c>
      <c r="P25" s="1">
        <v>380000</v>
      </c>
      <c r="Q25" s="1">
        <v>380000</v>
      </c>
      <c r="R25" s="10">
        <v>2.2105263157894739</v>
      </c>
      <c r="S25" s="10">
        <v>1.3947368421052631</v>
      </c>
      <c r="T25" s="10">
        <v>5</v>
      </c>
      <c r="U25" s="10">
        <v>1</v>
      </c>
    </row>
    <row r="26" spans="1:21" x14ac:dyDescent="0.2">
      <c r="A26" t="s">
        <v>256</v>
      </c>
      <c r="C26" t="s">
        <v>756</v>
      </c>
      <c r="D26">
        <v>12.67</v>
      </c>
      <c r="E26">
        <v>0</v>
      </c>
      <c r="F26">
        <v>0</v>
      </c>
      <c r="G26">
        <v>5</v>
      </c>
      <c r="H26">
        <v>13</v>
      </c>
      <c r="I26">
        <v>0</v>
      </c>
      <c r="J26">
        <v>0</v>
      </c>
      <c r="K26">
        <v>7</v>
      </c>
      <c r="L26">
        <v>24</v>
      </c>
      <c r="M26" s="1" t="s">
        <v>1120</v>
      </c>
      <c r="N26" s="1">
        <v>21000000</v>
      </c>
      <c r="O26" s="1" t="s">
        <v>1120</v>
      </c>
      <c r="P26" s="1">
        <v>33000000</v>
      </c>
      <c r="Q26" s="1">
        <v>21000000</v>
      </c>
      <c r="R26" s="10">
        <v>0</v>
      </c>
      <c r="S26" s="10">
        <v>1</v>
      </c>
      <c r="T26" s="10">
        <v>0</v>
      </c>
      <c r="U26" s="10">
        <v>1.5714285714285714</v>
      </c>
    </row>
    <row r="27" spans="1:21" x14ac:dyDescent="0.2">
      <c r="A27" t="s">
        <v>28</v>
      </c>
      <c r="B27" t="s">
        <v>29</v>
      </c>
      <c r="C27" t="s">
        <v>757</v>
      </c>
      <c r="D27">
        <v>72.209999999999994</v>
      </c>
      <c r="E27">
        <v>5</v>
      </c>
      <c r="F27">
        <v>7</v>
      </c>
      <c r="G27">
        <v>4</v>
      </c>
      <c r="H27">
        <v>10</v>
      </c>
      <c r="I27">
        <v>5</v>
      </c>
      <c r="J27">
        <v>9</v>
      </c>
      <c r="K27">
        <v>4</v>
      </c>
      <c r="L27">
        <v>6</v>
      </c>
      <c r="M27" s="1">
        <v>830000</v>
      </c>
      <c r="N27" s="1">
        <v>400000</v>
      </c>
      <c r="O27" s="1">
        <v>870000</v>
      </c>
      <c r="P27" s="1">
        <v>220000</v>
      </c>
      <c r="Q27" s="1">
        <v>220000</v>
      </c>
      <c r="R27" s="10">
        <v>3.7727272727272729</v>
      </c>
      <c r="S27" s="10">
        <v>1.8181818181818181</v>
      </c>
      <c r="T27" s="10">
        <v>3.9545454545454546</v>
      </c>
      <c r="U27" s="10">
        <v>1</v>
      </c>
    </row>
    <row r="28" spans="1:21" x14ac:dyDescent="0.2">
      <c r="A28" t="s">
        <v>26</v>
      </c>
      <c r="B28" t="s">
        <v>27</v>
      </c>
      <c r="C28" t="s">
        <v>758</v>
      </c>
      <c r="D28">
        <v>27.69</v>
      </c>
      <c r="E28">
        <v>5</v>
      </c>
      <c r="F28">
        <v>7</v>
      </c>
      <c r="G28">
        <v>2</v>
      </c>
      <c r="H28">
        <v>2</v>
      </c>
      <c r="I28">
        <v>7</v>
      </c>
      <c r="J28">
        <v>15</v>
      </c>
      <c r="K28">
        <v>0</v>
      </c>
      <c r="L28">
        <v>0</v>
      </c>
      <c r="M28" s="1">
        <v>580000</v>
      </c>
      <c r="N28" s="1">
        <v>56000</v>
      </c>
      <c r="O28" s="1">
        <v>2200000</v>
      </c>
      <c r="P28" s="1" t="s">
        <v>1120</v>
      </c>
      <c r="Q28" s="1">
        <v>56000</v>
      </c>
      <c r="R28" s="10">
        <v>10.357142857142858</v>
      </c>
      <c r="S28" s="10">
        <v>1</v>
      </c>
      <c r="T28" s="10">
        <v>39.285714285714285</v>
      </c>
      <c r="U28" s="10">
        <v>0</v>
      </c>
    </row>
    <row r="29" spans="1:21" x14ac:dyDescent="0.2">
      <c r="A29" t="s">
        <v>250</v>
      </c>
      <c r="B29" t="s">
        <v>251</v>
      </c>
      <c r="C29" t="s">
        <v>759</v>
      </c>
      <c r="D29">
        <v>10.97</v>
      </c>
      <c r="E29">
        <v>0</v>
      </c>
      <c r="F29">
        <v>0</v>
      </c>
      <c r="G29">
        <v>7</v>
      </c>
      <c r="H29">
        <v>12</v>
      </c>
      <c r="I29">
        <v>0</v>
      </c>
      <c r="J29">
        <v>0</v>
      </c>
      <c r="K29">
        <v>7</v>
      </c>
      <c r="L29">
        <v>11</v>
      </c>
      <c r="M29" s="1" t="s">
        <v>1120</v>
      </c>
      <c r="N29" s="1">
        <v>7400000</v>
      </c>
      <c r="O29" s="1" t="s">
        <v>1120</v>
      </c>
      <c r="P29" s="1">
        <v>6500000</v>
      </c>
      <c r="Q29" s="1">
        <v>6500000</v>
      </c>
      <c r="R29" s="10">
        <v>0</v>
      </c>
      <c r="S29" s="10">
        <v>1.1384615384615384</v>
      </c>
      <c r="T29" s="10">
        <v>0</v>
      </c>
      <c r="U29" s="10">
        <v>1</v>
      </c>
    </row>
    <row r="30" spans="1:21" x14ac:dyDescent="0.2">
      <c r="A30" t="s">
        <v>30</v>
      </c>
      <c r="B30" t="s">
        <v>31</v>
      </c>
      <c r="C30" t="s">
        <v>760</v>
      </c>
      <c r="D30">
        <v>50.08</v>
      </c>
      <c r="E30">
        <v>5</v>
      </c>
      <c r="F30">
        <v>6</v>
      </c>
      <c r="G30">
        <v>2</v>
      </c>
      <c r="H30">
        <v>2</v>
      </c>
      <c r="I30">
        <v>5</v>
      </c>
      <c r="J30">
        <v>12</v>
      </c>
      <c r="K30">
        <v>0</v>
      </c>
      <c r="L30">
        <v>0</v>
      </c>
      <c r="M30" s="1">
        <v>3300000</v>
      </c>
      <c r="N30" s="1">
        <v>250000</v>
      </c>
      <c r="O30" s="1">
        <v>1700000</v>
      </c>
      <c r="P30" s="1" t="s">
        <v>1120</v>
      </c>
      <c r="Q30" s="1">
        <v>250000</v>
      </c>
      <c r="R30" s="10">
        <v>13.2</v>
      </c>
      <c r="S30" s="10">
        <v>1</v>
      </c>
      <c r="T30" s="10">
        <v>6.8</v>
      </c>
      <c r="U30" s="10">
        <v>0</v>
      </c>
    </row>
    <row r="31" spans="1:21" x14ac:dyDescent="0.2">
      <c r="A31" t="s">
        <v>18</v>
      </c>
      <c r="B31" t="s">
        <v>19</v>
      </c>
      <c r="C31" t="s">
        <v>761</v>
      </c>
      <c r="D31">
        <v>59.72</v>
      </c>
      <c r="E31">
        <v>6</v>
      </c>
      <c r="F31">
        <v>7</v>
      </c>
      <c r="G31">
        <v>0</v>
      </c>
      <c r="H31">
        <v>0</v>
      </c>
      <c r="I31">
        <v>5</v>
      </c>
      <c r="J31">
        <v>8</v>
      </c>
      <c r="K31">
        <v>0</v>
      </c>
      <c r="L31">
        <v>0</v>
      </c>
      <c r="M31" s="1">
        <v>570000</v>
      </c>
      <c r="N31" s="1" t="s">
        <v>1120</v>
      </c>
      <c r="O31" s="1">
        <v>690000</v>
      </c>
      <c r="P31" s="1" t="s">
        <v>1120</v>
      </c>
      <c r="Q31" s="1">
        <v>570000</v>
      </c>
      <c r="R31" s="10">
        <v>1</v>
      </c>
      <c r="S31" s="10">
        <v>0</v>
      </c>
      <c r="T31" s="10">
        <v>1.2105263157894737</v>
      </c>
      <c r="U31" s="10">
        <v>0</v>
      </c>
    </row>
    <row r="32" spans="1:21" x14ac:dyDescent="0.2">
      <c r="A32" t="s">
        <v>254</v>
      </c>
      <c r="B32" t="s">
        <v>255</v>
      </c>
      <c r="C32" t="s">
        <v>762</v>
      </c>
      <c r="D32">
        <v>11.29</v>
      </c>
      <c r="E32">
        <v>0</v>
      </c>
      <c r="F32">
        <v>0</v>
      </c>
      <c r="G32">
        <v>5</v>
      </c>
      <c r="H32">
        <v>21</v>
      </c>
      <c r="I32">
        <v>0</v>
      </c>
      <c r="J32">
        <v>0</v>
      </c>
      <c r="K32">
        <v>6</v>
      </c>
      <c r="L32">
        <v>28</v>
      </c>
      <c r="M32" s="1" t="s">
        <v>1120</v>
      </c>
      <c r="N32" s="1">
        <v>45000000</v>
      </c>
      <c r="O32" s="1" t="s">
        <v>1120</v>
      </c>
      <c r="P32" s="1">
        <v>53000000</v>
      </c>
      <c r="Q32" s="1">
        <v>45000000</v>
      </c>
      <c r="R32" s="10">
        <v>0</v>
      </c>
      <c r="S32" s="10">
        <v>1</v>
      </c>
      <c r="T32" s="10">
        <v>0</v>
      </c>
      <c r="U32" s="10">
        <v>1.1777777777777778</v>
      </c>
    </row>
    <row r="33" spans="1:21" x14ac:dyDescent="0.2">
      <c r="A33" t="s">
        <v>473</v>
      </c>
      <c r="B33" t="s">
        <v>474</v>
      </c>
      <c r="C33" t="s">
        <v>763</v>
      </c>
      <c r="D33">
        <v>137.94999999999999</v>
      </c>
      <c r="E33">
        <v>0</v>
      </c>
      <c r="F33">
        <v>0</v>
      </c>
      <c r="G33">
        <v>0</v>
      </c>
      <c r="H33">
        <v>0</v>
      </c>
      <c r="I33">
        <v>6</v>
      </c>
      <c r="J33">
        <v>17</v>
      </c>
      <c r="K33">
        <v>0</v>
      </c>
      <c r="L33">
        <v>0</v>
      </c>
      <c r="M33" s="1" t="s">
        <v>1120</v>
      </c>
      <c r="N33" s="1" t="s">
        <v>1120</v>
      </c>
      <c r="O33" s="1">
        <v>1200000</v>
      </c>
      <c r="P33" s="1" t="s">
        <v>1120</v>
      </c>
      <c r="Q33" s="1">
        <v>1200000</v>
      </c>
      <c r="R33" s="10">
        <v>0</v>
      </c>
      <c r="S33" s="10">
        <v>0</v>
      </c>
      <c r="T33" s="10">
        <v>1</v>
      </c>
      <c r="U33" s="10">
        <v>0</v>
      </c>
    </row>
    <row r="34" spans="1:21" x14ac:dyDescent="0.2">
      <c r="A34" t="s">
        <v>252</v>
      </c>
      <c r="B34" t="s">
        <v>253</v>
      </c>
      <c r="C34" t="s">
        <v>764</v>
      </c>
      <c r="D34">
        <v>11.08</v>
      </c>
      <c r="E34">
        <v>0</v>
      </c>
      <c r="F34">
        <v>0</v>
      </c>
      <c r="G34">
        <v>6</v>
      </c>
      <c r="H34">
        <v>6</v>
      </c>
      <c r="I34">
        <v>0</v>
      </c>
      <c r="J34">
        <v>0</v>
      </c>
      <c r="K34">
        <v>5</v>
      </c>
      <c r="L34">
        <v>6</v>
      </c>
      <c r="M34" s="1" t="s">
        <v>1120</v>
      </c>
      <c r="N34" s="1">
        <v>1800000</v>
      </c>
      <c r="O34" s="1" t="s">
        <v>1120</v>
      </c>
      <c r="P34" s="1">
        <v>1500000</v>
      </c>
      <c r="Q34" s="1">
        <v>1500000</v>
      </c>
      <c r="R34" s="10">
        <v>0</v>
      </c>
      <c r="S34" s="10">
        <v>1.2</v>
      </c>
      <c r="T34" s="10">
        <v>0</v>
      </c>
      <c r="U34" s="10">
        <v>1</v>
      </c>
    </row>
    <row r="35" spans="1:21" x14ac:dyDescent="0.2">
      <c r="A35" t="s">
        <v>475</v>
      </c>
      <c r="B35" t="s">
        <v>476</v>
      </c>
      <c r="C35" t="s">
        <v>765</v>
      </c>
      <c r="D35">
        <v>228.45</v>
      </c>
      <c r="E35">
        <v>0</v>
      </c>
      <c r="F35">
        <v>0</v>
      </c>
      <c r="G35">
        <v>0</v>
      </c>
      <c r="H35">
        <v>0</v>
      </c>
      <c r="I35">
        <v>6</v>
      </c>
      <c r="J35">
        <v>7</v>
      </c>
      <c r="K35">
        <v>0</v>
      </c>
      <c r="L35">
        <v>0</v>
      </c>
      <c r="M35" s="1" t="s">
        <v>1120</v>
      </c>
      <c r="N35" s="1" t="s">
        <v>1120</v>
      </c>
      <c r="O35" s="1">
        <v>230000</v>
      </c>
      <c r="P35" s="1" t="s">
        <v>1120</v>
      </c>
      <c r="Q35" s="1">
        <v>230000</v>
      </c>
      <c r="R35" s="10">
        <v>0</v>
      </c>
      <c r="S35" s="10">
        <v>0</v>
      </c>
      <c r="T35" s="10">
        <v>1</v>
      </c>
      <c r="U35" s="10">
        <v>0</v>
      </c>
    </row>
    <row r="36" spans="1:21" x14ac:dyDescent="0.2">
      <c r="A36" t="s">
        <v>87</v>
      </c>
      <c r="B36" t="s">
        <v>41</v>
      </c>
      <c r="C36" t="s">
        <v>766</v>
      </c>
      <c r="D36">
        <v>35.72</v>
      </c>
      <c r="E36">
        <v>2</v>
      </c>
      <c r="F36">
        <v>3</v>
      </c>
      <c r="G36">
        <v>5</v>
      </c>
      <c r="H36">
        <v>48</v>
      </c>
      <c r="I36">
        <v>2</v>
      </c>
      <c r="J36">
        <v>3</v>
      </c>
      <c r="K36">
        <v>3</v>
      </c>
      <c r="L36">
        <v>45</v>
      </c>
      <c r="M36" s="1">
        <v>1600000</v>
      </c>
      <c r="N36" s="1">
        <v>510000000</v>
      </c>
      <c r="O36" s="1">
        <v>1100000</v>
      </c>
      <c r="P36" s="1">
        <v>390000000</v>
      </c>
      <c r="Q36" s="1">
        <v>1100000</v>
      </c>
      <c r="R36" s="10">
        <v>1.4545454545454546</v>
      </c>
      <c r="S36" s="10">
        <v>463.63636363636363</v>
      </c>
      <c r="T36" s="10">
        <v>1</v>
      </c>
      <c r="U36" s="10">
        <v>354.54545454545456</v>
      </c>
    </row>
    <row r="37" spans="1:21" x14ac:dyDescent="0.2">
      <c r="A37" t="s">
        <v>100</v>
      </c>
      <c r="C37" t="s">
        <v>767</v>
      </c>
      <c r="D37">
        <v>14.38</v>
      </c>
      <c r="E37">
        <v>2</v>
      </c>
      <c r="F37">
        <v>2</v>
      </c>
      <c r="G37">
        <v>5</v>
      </c>
      <c r="H37">
        <v>24</v>
      </c>
      <c r="I37">
        <v>1</v>
      </c>
      <c r="J37">
        <v>2</v>
      </c>
      <c r="K37">
        <v>5</v>
      </c>
      <c r="L37">
        <v>36</v>
      </c>
      <c r="M37" s="1">
        <v>240000</v>
      </c>
      <c r="N37" s="1">
        <v>66000000</v>
      </c>
      <c r="O37" s="1">
        <v>360000</v>
      </c>
      <c r="P37" s="1">
        <v>96000000</v>
      </c>
      <c r="Q37" s="1">
        <v>240000</v>
      </c>
      <c r="R37" s="10">
        <v>1</v>
      </c>
      <c r="S37" s="10">
        <v>275</v>
      </c>
      <c r="T37" s="10">
        <v>1.5</v>
      </c>
      <c r="U37" s="10">
        <v>400</v>
      </c>
    </row>
    <row r="38" spans="1:21" x14ac:dyDescent="0.2">
      <c r="A38" t="s">
        <v>167</v>
      </c>
      <c r="C38" t="s">
        <v>768</v>
      </c>
      <c r="D38">
        <v>11.57</v>
      </c>
      <c r="E38">
        <v>1</v>
      </c>
      <c r="F38">
        <v>2</v>
      </c>
      <c r="G38">
        <v>5</v>
      </c>
      <c r="H38">
        <v>29</v>
      </c>
      <c r="I38">
        <v>2</v>
      </c>
      <c r="J38">
        <v>4</v>
      </c>
      <c r="K38">
        <v>5</v>
      </c>
      <c r="L38">
        <v>20</v>
      </c>
      <c r="M38" s="1">
        <v>74000</v>
      </c>
      <c r="N38" s="1">
        <v>35000000</v>
      </c>
      <c r="O38" s="1">
        <v>170000</v>
      </c>
      <c r="P38" s="1">
        <v>8000000</v>
      </c>
      <c r="Q38" s="1">
        <v>74000</v>
      </c>
      <c r="R38" s="10">
        <v>1</v>
      </c>
      <c r="S38" s="10">
        <v>472.97297297297297</v>
      </c>
      <c r="T38" s="10">
        <v>2.2972972972972974</v>
      </c>
      <c r="U38" s="10">
        <v>108.10810810810811</v>
      </c>
    </row>
    <row r="39" spans="1:21" x14ac:dyDescent="0.2">
      <c r="A39" t="s">
        <v>88</v>
      </c>
      <c r="C39" t="s">
        <v>769</v>
      </c>
      <c r="D39">
        <v>11.97</v>
      </c>
      <c r="E39">
        <v>2</v>
      </c>
      <c r="F39">
        <v>3</v>
      </c>
      <c r="G39">
        <v>4</v>
      </c>
      <c r="H39">
        <v>20</v>
      </c>
      <c r="I39">
        <v>2</v>
      </c>
      <c r="J39">
        <v>3</v>
      </c>
      <c r="K39">
        <v>5</v>
      </c>
      <c r="L39">
        <v>22</v>
      </c>
      <c r="M39" s="1">
        <v>160000</v>
      </c>
      <c r="N39" s="1">
        <v>38000000</v>
      </c>
      <c r="O39" s="1">
        <v>320000</v>
      </c>
      <c r="P39" s="1">
        <v>23000000</v>
      </c>
      <c r="Q39" s="1">
        <v>160000</v>
      </c>
      <c r="R39" s="10">
        <v>1</v>
      </c>
      <c r="S39" s="10">
        <v>237.5</v>
      </c>
      <c r="T39" s="10">
        <v>2</v>
      </c>
      <c r="U39" s="10">
        <v>143.75</v>
      </c>
    </row>
    <row r="40" spans="1:21" x14ac:dyDescent="0.2">
      <c r="A40" t="s">
        <v>233</v>
      </c>
      <c r="B40" t="s">
        <v>234</v>
      </c>
      <c r="C40" t="s">
        <v>770</v>
      </c>
      <c r="D40">
        <v>13.3</v>
      </c>
      <c r="E40">
        <v>1</v>
      </c>
      <c r="F40">
        <v>1</v>
      </c>
      <c r="G40">
        <v>5</v>
      </c>
      <c r="H40">
        <v>11</v>
      </c>
      <c r="I40">
        <v>2</v>
      </c>
      <c r="J40">
        <v>2</v>
      </c>
      <c r="K40">
        <v>3</v>
      </c>
      <c r="L40">
        <v>13</v>
      </c>
      <c r="M40" s="1">
        <v>140000</v>
      </c>
      <c r="N40" s="1">
        <v>12000000</v>
      </c>
      <c r="O40" s="1">
        <v>110000</v>
      </c>
      <c r="P40" s="1">
        <v>19000000</v>
      </c>
      <c r="Q40" s="1">
        <v>110000</v>
      </c>
      <c r="R40" s="10">
        <v>1.2727272727272727</v>
      </c>
      <c r="S40" s="10">
        <v>109.09090909090909</v>
      </c>
      <c r="T40" s="10">
        <v>1</v>
      </c>
      <c r="U40" s="10">
        <v>172.72727272727272</v>
      </c>
    </row>
    <row r="41" spans="1:21" x14ac:dyDescent="0.2">
      <c r="A41" t="s">
        <v>157</v>
      </c>
      <c r="B41" t="s">
        <v>158</v>
      </c>
      <c r="C41" t="s">
        <v>771</v>
      </c>
      <c r="D41">
        <v>67.739999999999995</v>
      </c>
      <c r="E41">
        <v>1</v>
      </c>
      <c r="F41">
        <v>2</v>
      </c>
      <c r="G41">
        <v>1</v>
      </c>
      <c r="H41">
        <v>5</v>
      </c>
      <c r="I41">
        <v>5</v>
      </c>
      <c r="J41">
        <v>14</v>
      </c>
      <c r="K41">
        <v>1</v>
      </c>
      <c r="L41">
        <v>4</v>
      </c>
      <c r="M41" s="1">
        <v>92000</v>
      </c>
      <c r="N41" s="1">
        <v>180000</v>
      </c>
      <c r="O41" s="1">
        <v>2400000</v>
      </c>
      <c r="P41" s="1">
        <v>160000</v>
      </c>
      <c r="Q41" s="1">
        <v>92000</v>
      </c>
      <c r="R41" s="10">
        <v>1</v>
      </c>
      <c r="S41" s="10">
        <v>1.9565217391304348</v>
      </c>
      <c r="T41" s="10">
        <v>26.086956521739129</v>
      </c>
      <c r="U41" s="10">
        <v>1.7391304347826086</v>
      </c>
    </row>
    <row r="42" spans="1:21" x14ac:dyDescent="0.2">
      <c r="A42" t="s">
        <v>46</v>
      </c>
      <c r="B42" t="s">
        <v>47</v>
      </c>
      <c r="C42" t="s">
        <v>772</v>
      </c>
      <c r="D42">
        <v>13.93</v>
      </c>
      <c r="E42">
        <v>4</v>
      </c>
      <c r="F42">
        <v>8</v>
      </c>
      <c r="G42">
        <v>2</v>
      </c>
      <c r="H42">
        <v>3</v>
      </c>
      <c r="I42">
        <v>5</v>
      </c>
      <c r="J42">
        <v>7</v>
      </c>
      <c r="K42">
        <v>0</v>
      </c>
      <c r="L42">
        <v>0</v>
      </c>
      <c r="M42" s="1">
        <v>650000</v>
      </c>
      <c r="N42" s="1">
        <v>200000</v>
      </c>
      <c r="O42" s="1">
        <v>950000</v>
      </c>
      <c r="P42" s="1" t="s">
        <v>1120</v>
      </c>
      <c r="Q42" s="1">
        <v>200000</v>
      </c>
      <c r="R42" s="10">
        <v>3.25</v>
      </c>
      <c r="S42" s="10">
        <v>1</v>
      </c>
      <c r="T42" s="10">
        <v>4.75</v>
      </c>
      <c r="U42" s="10">
        <v>0</v>
      </c>
    </row>
    <row r="43" spans="1:21" x14ac:dyDescent="0.2">
      <c r="A43" t="s">
        <v>93</v>
      </c>
      <c r="B43" t="s">
        <v>94</v>
      </c>
      <c r="C43" t="s">
        <v>773</v>
      </c>
      <c r="D43">
        <v>10.41</v>
      </c>
      <c r="E43">
        <v>2</v>
      </c>
      <c r="F43">
        <v>3</v>
      </c>
      <c r="G43">
        <v>3</v>
      </c>
      <c r="H43">
        <v>5</v>
      </c>
      <c r="I43">
        <v>1</v>
      </c>
      <c r="J43">
        <v>2</v>
      </c>
      <c r="K43">
        <v>5</v>
      </c>
      <c r="L43">
        <v>7</v>
      </c>
      <c r="M43" s="1">
        <v>190000</v>
      </c>
      <c r="N43" s="1">
        <v>5200000</v>
      </c>
      <c r="O43" s="1">
        <v>55000</v>
      </c>
      <c r="P43" s="1">
        <v>5500000</v>
      </c>
      <c r="Q43" s="1">
        <v>55000</v>
      </c>
      <c r="R43" s="10">
        <v>3.4545454545454546</v>
      </c>
      <c r="S43" s="10">
        <v>94.545454545454547</v>
      </c>
      <c r="T43" s="10">
        <v>1</v>
      </c>
      <c r="U43" s="10">
        <v>100</v>
      </c>
    </row>
    <row r="44" spans="1:21" x14ac:dyDescent="0.2">
      <c r="A44" t="s">
        <v>77</v>
      </c>
      <c r="B44" t="s">
        <v>78</v>
      </c>
      <c r="C44" t="s">
        <v>774</v>
      </c>
      <c r="D44">
        <v>46.12</v>
      </c>
      <c r="E44">
        <v>2</v>
      </c>
      <c r="F44">
        <v>5</v>
      </c>
      <c r="G44">
        <v>1</v>
      </c>
      <c r="H44">
        <v>1</v>
      </c>
      <c r="I44">
        <v>5</v>
      </c>
      <c r="J44">
        <v>7</v>
      </c>
      <c r="K44">
        <v>0</v>
      </c>
      <c r="L44">
        <v>0</v>
      </c>
      <c r="M44" s="1">
        <v>830000</v>
      </c>
      <c r="N44" s="1">
        <v>54000</v>
      </c>
      <c r="O44" s="1">
        <v>280000</v>
      </c>
      <c r="P44" s="1" t="s">
        <v>1120</v>
      </c>
      <c r="Q44" s="1">
        <v>54000</v>
      </c>
      <c r="R44" s="10">
        <v>15.37037037037037</v>
      </c>
      <c r="S44" s="10">
        <v>1</v>
      </c>
      <c r="T44" s="10">
        <v>5.1851851851851851</v>
      </c>
      <c r="U44" s="10">
        <v>0</v>
      </c>
    </row>
    <row r="45" spans="1:21" x14ac:dyDescent="0.2">
      <c r="A45" t="s">
        <v>261</v>
      </c>
      <c r="B45" t="s">
        <v>262</v>
      </c>
      <c r="C45" t="s">
        <v>775</v>
      </c>
      <c r="D45">
        <v>13.54</v>
      </c>
      <c r="E45">
        <v>0</v>
      </c>
      <c r="F45">
        <v>0</v>
      </c>
      <c r="G45">
        <v>4</v>
      </c>
      <c r="H45">
        <v>6</v>
      </c>
      <c r="I45">
        <v>0</v>
      </c>
      <c r="J45">
        <v>0</v>
      </c>
      <c r="K45">
        <v>5</v>
      </c>
      <c r="L45">
        <v>5</v>
      </c>
      <c r="M45" s="1" t="s">
        <v>1120</v>
      </c>
      <c r="N45" s="1">
        <v>540000</v>
      </c>
      <c r="O45" s="1" t="s">
        <v>1120</v>
      </c>
      <c r="P45" s="1">
        <v>540000</v>
      </c>
      <c r="Q45" s="1">
        <v>540000</v>
      </c>
      <c r="R45" s="10">
        <v>0</v>
      </c>
      <c r="S45" s="10">
        <v>1</v>
      </c>
      <c r="T45" s="10">
        <v>0</v>
      </c>
      <c r="U45" s="10">
        <v>1</v>
      </c>
    </row>
    <row r="46" spans="1:21" x14ac:dyDescent="0.2">
      <c r="A46" t="s">
        <v>185</v>
      </c>
      <c r="B46" t="s">
        <v>186</v>
      </c>
      <c r="C46" t="s">
        <v>776</v>
      </c>
      <c r="D46">
        <v>277.64999999999998</v>
      </c>
      <c r="E46">
        <v>1</v>
      </c>
      <c r="F46">
        <v>1</v>
      </c>
      <c r="G46">
        <v>0</v>
      </c>
      <c r="H46">
        <v>0</v>
      </c>
      <c r="I46">
        <v>5</v>
      </c>
      <c r="J46">
        <v>5</v>
      </c>
      <c r="K46">
        <v>0</v>
      </c>
      <c r="L46">
        <v>0</v>
      </c>
      <c r="M46" s="1">
        <v>12000</v>
      </c>
      <c r="N46" s="1" t="s">
        <v>1120</v>
      </c>
      <c r="O46" s="1">
        <v>1200000</v>
      </c>
      <c r="P46" s="1" t="s">
        <v>1120</v>
      </c>
      <c r="Q46" s="1">
        <v>12000</v>
      </c>
      <c r="R46" s="10">
        <v>1</v>
      </c>
      <c r="S46" s="10">
        <v>0</v>
      </c>
      <c r="T46" s="10">
        <v>100</v>
      </c>
      <c r="U46" s="10">
        <v>0</v>
      </c>
    </row>
    <row r="47" spans="1:21" x14ac:dyDescent="0.2">
      <c r="A47" t="s">
        <v>477</v>
      </c>
      <c r="B47" t="s">
        <v>478</v>
      </c>
      <c r="C47" t="s">
        <v>777</v>
      </c>
      <c r="D47">
        <v>191.43</v>
      </c>
      <c r="E47">
        <v>0</v>
      </c>
      <c r="F47">
        <v>0</v>
      </c>
      <c r="G47">
        <v>0</v>
      </c>
      <c r="H47">
        <v>0</v>
      </c>
      <c r="I47">
        <v>5</v>
      </c>
      <c r="J47">
        <v>5</v>
      </c>
      <c r="K47">
        <v>0</v>
      </c>
      <c r="L47">
        <v>0</v>
      </c>
      <c r="M47" s="1" t="s">
        <v>1120</v>
      </c>
      <c r="N47" s="1" t="s">
        <v>1120</v>
      </c>
      <c r="O47" s="1">
        <v>130000</v>
      </c>
      <c r="P47" s="1" t="s">
        <v>1120</v>
      </c>
      <c r="Q47" s="1">
        <v>130000</v>
      </c>
      <c r="R47" s="10">
        <v>0</v>
      </c>
      <c r="S47" s="10">
        <v>0</v>
      </c>
      <c r="T47" s="10">
        <v>1</v>
      </c>
      <c r="U47" s="10">
        <v>0</v>
      </c>
    </row>
    <row r="48" spans="1:21" x14ac:dyDescent="0.2">
      <c r="A48" t="s">
        <v>34</v>
      </c>
      <c r="B48" t="s">
        <v>35</v>
      </c>
      <c r="C48" t="s">
        <v>778</v>
      </c>
      <c r="D48">
        <v>87.86</v>
      </c>
      <c r="E48">
        <v>4</v>
      </c>
      <c r="F48">
        <v>19</v>
      </c>
      <c r="G48">
        <v>2</v>
      </c>
      <c r="H48">
        <v>12</v>
      </c>
      <c r="I48">
        <v>2</v>
      </c>
      <c r="J48">
        <v>14</v>
      </c>
      <c r="K48">
        <v>1</v>
      </c>
      <c r="L48">
        <v>12</v>
      </c>
      <c r="M48" s="1">
        <v>270000</v>
      </c>
      <c r="N48" s="1">
        <v>210000</v>
      </c>
      <c r="O48" s="1">
        <v>200000</v>
      </c>
      <c r="P48" s="1">
        <v>200000</v>
      </c>
      <c r="Q48" s="1">
        <v>200000</v>
      </c>
      <c r="R48" s="10">
        <v>1.35</v>
      </c>
      <c r="S48" s="10">
        <v>1.05</v>
      </c>
      <c r="T48" s="10">
        <v>1</v>
      </c>
      <c r="U48" s="10">
        <v>1</v>
      </c>
    </row>
    <row r="49" spans="1:21" x14ac:dyDescent="0.2">
      <c r="A49" t="s">
        <v>36</v>
      </c>
      <c r="B49" t="s">
        <v>37</v>
      </c>
      <c r="C49" t="s">
        <v>779</v>
      </c>
      <c r="D49">
        <v>73.42</v>
      </c>
      <c r="E49">
        <v>4</v>
      </c>
      <c r="F49">
        <v>17</v>
      </c>
      <c r="G49">
        <v>3</v>
      </c>
      <c r="H49">
        <v>14</v>
      </c>
      <c r="I49">
        <v>4</v>
      </c>
      <c r="J49">
        <v>9</v>
      </c>
      <c r="K49">
        <v>3</v>
      </c>
      <c r="L49">
        <v>12</v>
      </c>
      <c r="M49" s="1">
        <v>350000</v>
      </c>
      <c r="N49" s="1">
        <v>290000</v>
      </c>
      <c r="O49" s="1">
        <v>130000</v>
      </c>
      <c r="P49" s="1">
        <v>170000</v>
      </c>
      <c r="Q49" s="1">
        <v>130000</v>
      </c>
      <c r="R49" s="10">
        <v>2.6923076923076925</v>
      </c>
      <c r="S49" s="10">
        <v>2.2307692307692308</v>
      </c>
      <c r="T49" s="10">
        <v>1</v>
      </c>
      <c r="U49" s="10">
        <v>1.3076923076923077</v>
      </c>
    </row>
    <row r="50" spans="1:21" x14ac:dyDescent="0.2">
      <c r="A50" t="s">
        <v>38</v>
      </c>
      <c r="B50" t="s">
        <v>39</v>
      </c>
      <c r="C50" t="s">
        <v>780</v>
      </c>
      <c r="D50">
        <v>34.35</v>
      </c>
      <c r="E50">
        <v>4</v>
      </c>
      <c r="F50">
        <v>15</v>
      </c>
      <c r="G50">
        <v>2</v>
      </c>
      <c r="H50">
        <v>10</v>
      </c>
      <c r="I50">
        <v>4</v>
      </c>
      <c r="J50">
        <v>15</v>
      </c>
      <c r="K50">
        <v>1</v>
      </c>
      <c r="L50">
        <v>6</v>
      </c>
      <c r="M50" s="1">
        <v>4500000</v>
      </c>
      <c r="N50" s="1">
        <v>2600000</v>
      </c>
      <c r="O50" s="1">
        <v>6400000</v>
      </c>
      <c r="P50" s="1">
        <v>930000</v>
      </c>
      <c r="Q50" s="1">
        <v>930000</v>
      </c>
      <c r="R50" s="10">
        <v>4.838709677419355</v>
      </c>
      <c r="S50" s="10">
        <v>2.795698924731183</v>
      </c>
      <c r="T50" s="10">
        <v>6.881720430107527</v>
      </c>
      <c r="U50" s="10">
        <v>1</v>
      </c>
    </row>
    <row r="51" spans="1:21" x14ac:dyDescent="0.2">
      <c r="A51" t="s">
        <v>257</v>
      </c>
      <c r="B51" t="s">
        <v>258</v>
      </c>
      <c r="C51" t="s">
        <v>781</v>
      </c>
      <c r="D51">
        <v>16.420000000000002</v>
      </c>
      <c r="E51">
        <v>0</v>
      </c>
      <c r="F51">
        <v>0</v>
      </c>
      <c r="G51">
        <v>4</v>
      </c>
      <c r="H51">
        <v>11</v>
      </c>
      <c r="I51">
        <v>0</v>
      </c>
      <c r="J51">
        <v>0</v>
      </c>
      <c r="K51">
        <v>4</v>
      </c>
      <c r="L51">
        <v>15</v>
      </c>
      <c r="M51" s="1" t="s">
        <v>1120</v>
      </c>
      <c r="N51" s="1">
        <v>10000000</v>
      </c>
      <c r="O51" s="1" t="s">
        <v>1120</v>
      </c>
      <c r="P51" s="1">
        <v>11000000</v>
      </c>
      <c r="Q51" s="1">
        <v>10000000</v>
      </c>
      <c r="R51" s="10">
        <v>0</v>
      </c>
      <c r="S51" s="10">
        <v>1</v>
      </c>
      <c r="T51" s="10">
        <v>0</v>
      </c>
      <c r="U51" s="10">
        <v>1.1000000000000001</v>
      </c>
    </row>
    <row r="52" spans="1:21" x14ac:dyDescent="0.2">
      <c r="A52" t="s">
        <v>204</v>
      </c>
      <c r="B52" t="s">
        <v>205</v>
      </c>
      <c r="C52" t="s">
        <v>782</v>
      </c>
      <c r="D52">
        <v>12.57</v>
      </c>
      <c r="E52">
        <v>1</v>
      </c>
      <c r="F52">
        <v>1</v>
      </c>
      <c r="G52">
        <v>4</v>
      </c>
      <c r="H52">
        <v>10</v>
      </c>
      <c r="I52">
        <v>1</v>
      </c>
      <c r="J52">
        <v>1</v>
      </c>
      <c r="K52">
        <v>4</v>
      </c>
      <c r="L52">
        <v>13</v>
      </c>
      <c r="M52" s="1">
        <v>140000</v>
      </c>
      <c r="N52" s="1">
        <v>13000000</v>
      </c>
      <c r="O52" s="1">
        <v>87000</v>
      </c>
      <c r="P52" s="1">
        <v>19000000</v>
      </c>
      <c r="Q52" s="1">
        <v>87000</v>
      </c>
      <c r="R52" s="10">
        <v>1.6091954022988506</v>
      </c>
      <c r="S52" s="10">
        <v>149.42528735632183</v>
      </c>
      <c r="T52" s="10">
        <v>1</v>
      </c>
      <c r="U52" s="10">
        <v>218.39080459770116</v>
      </c>
    </row>
    <row r="53" spans="1:21" x14ac:dyDescent="0.2">
      <c r="A53" t="s">
        <v>63</v>
      </c>
      <c r="B53" t="s">
        <v>64</v>
      </c>
      <c r="C53" t="s">
        <v>783</v>
      </c>
      <c r="D53">
        <v>11.36</v>
      </c>
      <c r="E53">
        <v>3</v>
      </c>
      <c r="F53">
        <v>5</v>
      </c>
      <c r="G53">
        <v>2</v>
      </c>
      <c r="H53">
        <v>8</v>
      </c>
      <c r="I53">
        <v>4</v>
      </c>
      <c r="J53">
        <v>8</v>
      </c>
      <c r="K53">
        <v>1</v>
      </c>
      <c r="L53">
        <v>1</v>
      </c>
      <c r="M53" s="1">
        <v>1500000</v>
      </c>
      <c r="N53" s="1">
        <v>1700000</v>
      </c>
      <c r="O53" s="1">
        <v>2700000</v>
      </c>
      <c r="P53" s="1">
        <v>39000</v>
      </c>
      <c r="Q53" s="1">
        <v>39000</v>
      </c>
      <c r="R53" s="10">
        <v>38.46153846153846</v>
      </c>
      <c r="S53" s="10">
        <v>43.589743589743591</v>
      </c>
      <c r="T53" s="10">
        <v>69.230769230769226</v>
      </c>
      <c r="U53" s="10">
        <v>1</v>
      </c>
    </row>
    <row r="54" spans="1:21" x14ac:dyDescent="0.2">
      <c r="A54" t="s">
        <v>212</v>
      </c>
      <c r="B54" t="s">
        <v>213</v>
      </c>
      <c r="C54" t="s">
        <v>784</v>
      </c>
      <c r="D54">
        <v>10.34</v>
      </c>
      <c r="E54">
        <v>1</v>
      </c>
      <c r="F54">
        <v>1</v>
      </c>
      <c r="G54">
        <v>4</v>
      </c>
      <c r="H54">
        <v>9</v>
      </c>
      <c r="I54">
        <v>1</v>
      </c>
      <c r="J54">
        <v>1</v>
      </c>
      <c r="K54">
        <v>3</v>
      </c>
      <c r="L54">
        <v>10</v>
      </c>
      <c r="M54" s="1">
        <v>390000</v>
      </c>
      <c r="N54" s="1">
        <v>19000000</v>
      </c>
      <c r="O54" s="1">
        <v>180000</v>
      </c>
      <c r="P54" s="1">
        <v>20000000</v>
      </c>
      <c r="Q54" s="1">
        <v>180000</v>
      </c>
      <c r="R54" s="10">
        <v>2.1666666666666665</v>
      </c>
      <c r="S54" s="10">
        <v>105.55555555555556</v>
      </c>
      <c r="T54" s="10">
        <v>1</v>
      </c>
      <c r="U54" s="10">
        <v>111.11111111111111</v>
      </c>
    </row>
    <row r="55" spans="1:21" x14ac:dyDescent="0.2">
      <c r="A55" t="s">
        <v>67</v>
      </c>
      <c r="B55" t="s">
        <v>68</v>
      </c>
      <c r="C55" t="s">
        <v>785</v>
      </c>
      <c r="D55">
        <v>43.19</v>
      </c>
      <c r="E55">
        <v>3</v>
      </c>
      <c r="F55">
        <v>4</v>
      </c>
      <c r="G55">
        <v>3</v>
      </c>
      <c r="H55">
        <v>7</v>
      </c>
      <c r="I55">
        <v>1</v>
      </c>
      <c r="J55">
        <v>2</v>
      </c>
      <c r="K55">
        <v>2</v>
      </c>
      <c r="L55">
        <v>5</v>
      </c>
      <c r="M55" s="1">
        <v>190000</v>
      </c>
      <c r="N55" s="1">
        <v>270000</v>
      </c>
      <c r="O55" s="1">
        <v>97000</v>
      </c>
      <c r="P55" s="1">
        <v>170000</v>
      </c>
      <c r="Q55" s="1">
        <v>97000</v>
      </c>
      <c r="R55" s="10">
        <v>1.9587628865979381</v>
      </c>
      <c r="S55" s="10">
        <v>2.7835051546391751</v>
      </c>
      <c r="T55" s="10">
        <v>1</v>
      </c>
      <c r="U55" s="10">
        <v>1.7525773195876289</v>
      </c>
    </row>
    <row r="56" spans="1:21" x14ac:dyDescent="0.2">
      <c r="A56" t="s">
        <v>44</v>
      </c>
      <c r="B56" t="s">
        <v>45</v>
      </c>
      <c r="C56" t="s">
        <v>786</v>
      </c>
      <c r="D56">
        <v>70.88</v>
      </c>
      <c r="E56">
        <v>4</v>
      </c>
      <c r="F56">
        <v>10</v>
      </c>
      <c r="G56">
        <v>1</v>
      </c>
      <c r="H56">
        <v>4</v>
      </c>
      <c r="I56">
        <v>1</v>
      </c>
      <c r="J56">
        <v>3</v>
      </c>
      <c r="K56">
        <v>0</v>
      </c>
      <c r="L56">
        <v>0</v>
      </c>
      <c r="M56" s="1">
        <v>780000</v>
      </c>
      <c r="N56" s="1">
        <v>630000</v>
      </c>
      <c r="O56" s="1">
        <v>660000</v>
      </c>
      <c r="P56" s="1" t="s">
        <v>1120</v>
      </c>
      <c r="Q56" s="1">
        <v>630000</v>
      </c>
      <c r="R56" s="10">
        <v>1.2380952380952381</v>
      </c>
      <c r="S56" s="10">
        <v>1</v>
      </c>
      <c r="T56" s="10">
        <v>1.0476190476190477</v>
      </c>
      <c r="U56" s="10">
        <v>0</v>
      </c>
    </row>
    <row r="57" spans="1:21" x14ac:dyDescent="0.2">
      <c r="A57" t="s">
        <v>127</v>
      </c>
      <c r="B57" t="s">
        <v>128</v>
      </c>
      <c r="C57" t="s">
        <v>787</v>
      </c>
      <c r="D57">
        <v>39.33</v>
      </c>
      <c r="E57">
        <v>1</v>
      </c>
      <c r="F57">
        <v>5</v>
      </c>
      <c r="G57">
        <v>1</v>
      </c>
      <c r="H57">
        <v>3</v>
      </c>
      <c r="I57">
        <v>4</v>
      </c>
      <c r="J57">
        <v>5</v>
      </c>
      <c r="K57">
        <v>1</v>
      </c>
      <c r="L57">
        <v>4</v>
      </c>
      <c r="M57" s="1">
        <v>390000</v>
      </c>
      <c r="N57" s="1">
        <v>260000</v>
      </c>
      <c r="O57" s="1">
        <v>560000</v>
      </c>
      <c r="P57" s="1">
        <v>110000</v>
      </c>
      <c r="Q57" s="1">
        <v>110000</v>
      </c>
      <c r="R57" s="10">
        <v>3.5454545454545454</v>
      </c>
      <c r="S57" s="10">
        <v>2.3636363636363638</v>
      </c>
      <c r="T57" s="10">
        <v>5.0909090909090908</v>
      </c>
      <c r="U57" s="10">
        <v>1</v>
      </c>
    </row>
    <row r="58" spans="1:21" x14ac:dyDescent="0.2">
      <c r="A58" t="s">
        <v>275</v>
      </c>
      <c r="B58" t="s">
        <v>276</v>
      </c>
      <c r="C58" t="s">
        <v>788</v>
      </c>
      <c r="D58">
        <v>14.3</v>
      </c>
      <c r="E58">
        <v>0</v>
      </c>
      <c r="F58">
        <v>0</v>
      </c>
      <c r="G58">
        <v>3</v>
      </c>
      <c r="H58">
        <v>5</v>
      </c>
      <c r="I58">
        <v>2</v>
      </c>
      <c r="J58">
        <v>2</v>
      </c>
      <c r="K58">
        <v>4</v>
      </c>
      <c r="L58">
        <v>9</v>
      </c>
      <c r="M58" s="1" t="s">
        <v>1120</v>
      </c>
      <c r="N58" s="1">
        <v>3300000</v>
      </c>
      <c r="O58" s="1">
        <v>77000</v>
      </c>
      <c r="P58" s="1">
        <v>6700000</v>
      </c>
      <c r="Q58" s="1">
        <v>77000</v>
      </c>
      <c r="R58" s="10">
        <v>0</v>
      </c>
      <c r="S58" s="10">
        <v>42.857142857142854</v>
      </c>
      <c r="T58" s="10">
        <v>1</v>
      </c>
      <c r="U58" s="10">
        <v>87.012987012987011</v>
      </c>
    </row>
    <row r="59" spans="1:21" x14ac:dyDescent="0.2">
      <c r="A59" t="s">
        <v>259</v>
      </c>
      <c r="B59" t="s">
        <v>260</v>
      </c>
      <c r="C59" t="s">
        <v>789</v>
      </c>
      <c r="D59">
        <v>10.9</v>
      </c>
      <c r="E59">
        <v>0</v>
      </c>
      <c r="F59">
        <v>0</v>
      </c>
      <c r="G59">
        <v>4</v>
      </c>
      <c r="H59">
        <v>7</v>
      </c>
      <c r="I59">
        <v>0</v>
      </c>
      <c r="J59">
        <v>0</v>
      </c>
      <c r="K59">
        <v>4</v>
      </c>
      <c r="L59">
        <v>8</v>
      </c>
      <c r="M59" s="1" t="s">
        <v>1120</v>
      </c>
      <c r="N59" s="1">
        <v>2000000</v>
      </c>
      <c r="O59" s="1" t="s">
        <v>1120</v>
      </c>
      <c r="P59" s="1">
        <v>2300000</v>
      </c>
      <c r="Q59" s="1">
        <v>2000000</v>
      </c>
      <c r="R59" s="10">
        <v>0</v>
      </c>
      <c r="S59" s="10">
        <v>1</v>
      </c>
      <c r="T59" s="10">
        <v>0</v>
      </c>
      <c r="U59" s="10">
        <v>1.1499999999999999</v>
      </c>
    </row>
    <row r="60" spans="1:21" x14ac:dyDescent="0.2">
      <c r="A60" t="s">
        <v>263</v>
      </c>
      <c r="B60" t="s">
        <v>264</v>
      </c>
      <c r="C60" t="s">
        <v>790</v>
      </c>
      <c r="D60">
        <v>13.45</v>
      </c>
      <c r="E60">
        <v>0</v>
      </c>
      <c r="F60">
        <v>0</v>
      </c>
      <c r="G60">
        <v>4</v>
      </c>
      <c r="H60">
        <v>5</v>
      </c>
      <c r="I60">
        <v>0</v>
      </c>
      <c r="J60">
        <v>0</v>
      </c>
      <c r="K60">
        <v>4</v>
      </c>
      <c r="L60">
        <v>7</v>
      </c>
      <c r="M60" s="1" t="s">
        <v>1120</v>
      </c>
      <c r="N60" s="1">
        <v>1700000</v>
      </c>
      <c r="O60" s="1" t="s">
        <v>1120</v>
      </c>
      <c r="P60" s="1">
        <v>1600000</v>
      </c>
      <c r="Q60" s="1">
        <v>1600000</v>
      </c>
      <c r="R60" s="10">
        <v>0</v>
      </c>
      <c r="S60" s="10">
        <v>1.0625</v>
      </c>
      <c r="T60" s="10">
        <v>0</v>
      </c>
      <c r="U60" s="10">
        <v>1</v>
      </c>
    </row>
    <row r="61" spans="1:21" x14ac:dyDescent="0.2">
      <c r="A61" t="s">
        <v>289</v>
      </c>
      <c r="B61" t="s">
        <v>290</v>
      </c>
      <c r="C61" t="s">
        <v>791</v>
      </c>
      <c r="D61">
        <v>68.650000000000006</v>
      </c>
      <c r="E61">
        <v>0</v>
      </c>
      <c r="F61">
        <v>0</v>
      </c>
      <c r="G61">
        <v>3</v>
      </c>
      <c r="H61">
        <v>3</v>
      </c>
      <c r="I61">
        <v>0</v>
      </c>
      <c r="J61">
        <v>0</v>
      </c>
      <c r="K61">
        <v>4</v>
      </c>
      <c r="L61">
        <v>9</v>
      </c>
      <c r="M61" s="1" t="s">
        <v>1120</v>
      </c>
      <c r="N61" s="1">
        <v>160000</v>
      </c>
      <c r="O61" s="1" t="s">
        <v>1120</v>
      </c>
      <c r="P61" s="1">
        <v>440000</v>
      </c>
      <c r="Q61" s="1">
        <v>160000</v>
      </c>
      <c r="R61" s="10">
        <v>0</v>
      </c>
      <c r="S61" s="10">
        <v>1</v>
      </c>
      <c r="T61" s="10">
        <v>0</v>
      </c>
      <c r="U61" s="10">
        <v>2.75</v>
      </c>
    </row>
    <row r="62" spans="1:21" x14ac:dyDescent="0.2">
      <c r="A62" t="s">
        <v>479</v>
      </c>
      <c r="B62" t="s">
        <v>480</v>
      </c>
      <c r="C62" t="s">
        <v>792</v>
      </c>
      <c r="D62">
        <v>724.22</v>
      </c>
      <c r="E62">
        <v>0</v>
      </c>
      <c r="F62">
        <v>0</v>
      </c>
      <c r="G62">
        <v>0</v>
      </c>
      <c r="H62">
        <v>0</v>
      </c>
      <c r="I62">
        <v>4</v>
      </c>
      <c r="J62">
        <v>10</v>
      </c>
      <c r="K62">
        <v>1</v>
      </c>
      <c r="L62">
        <v>1</v>
      </c>
      <c r="M62" s="1" t="s">
        <v>1120</v>
      </c>
      <c r="N62" s="1" t="s">
        <v>1120</v>
      </c>
      <c r="O62" s="1">
        <v>600000</v>
      </c>
      <c r="P62" s="1">
        <v>23000</v>
      </c>
      <c r="Q62" s="1">
        <v>23000</v>
      </c>
      <c r="R62" s="10">
        <v>0</v>
      </c>
      <c r="S62" s="10">
        <v>0</v>
      </c>
      <c r="T62" s="10">
        <v>26.086956521739129</v>
      </c>
      <c r="U62" s="10">
        <v>1</v>
      </c>
    </row>
    <row r="63" spans="1:21" x14ac:dyDescent="0.2">
      <c r="A63" t="s">
        <v>269</v>
      </c>
      <c r="B63" t="s">
        <v>270</v>
      </c>
      <c r="C63" t="s">
        <v>793</v>
      </c>
      <c r="D63">
        <v>13.21</v>
      </c>
      <c r="E63">
        <v>0</v>
      </c>
      <c r="F63">
        <v>0</v>
      </c>
      <c r="G63">
        <v>4</v>
      </c>
      <c r="H63">
        <v>4</v>
      </c>
      <c r="I63">
        <v>0</v>
      </c>
      <c r="J63">
        <v>0</v>
      </c>
      <c r="K63">
        <v>4</v>
      </c>
      <c r="L63">
        <v>6</v>
      </c>
      <c r="M63" s="1" t="s">
        <v>1120</v>
      </c>
      <c r="N63" s="1">
        <v>2800000</v>
      </c>
      <c r="O63" s="1" t="s">
        <v>1120</v>
      </c>
      <c r="P63" s="1">
        <v>1600000</v>
      </c>
      <c r="Q63" s="1">
        <v>1600000</v>
      </c>
      <c r="R63" s="10">
        <v>0</v>
      </c>
      <c r="S63" s="10">
        <v>1.75</v>
      </c>
      <c r="T63" s="10">
        <v>0</v>
      </c>
      <c r="U63" s="10">
        <v>1</v>
      </c>
    </row>
    <row r="64" spans="1:21" x14ac:dyDescent="0.2">
      <c r="A64" t="s">
        <v>368</v>
      </c>
      <c r="B64" t="s">
        <v>369</v>
      </c>
      <c r="C64" t="s">
        <v>794</v>
      </c>
      <c r="D64">
        <v>70.13</v>
      </c>
      <c r="E64">
        <v>0</v>
      </c>
      <c r="F64">
        <v>0</v>
      </c>
      <c r="G64">
        <v>1</v>
      </c>
      <c r="H64">
        <v>3</v>
      </c>
      <c r="I64">
        <v>4</v>
      </c>
      <c r="J64">
        <v>7</v>
      </c>
      <c r="K64">
        <v>0</v>
      </c>
      <c r="L64">
        <v>0</v>
      </c>
      <c r="M64" s="1" t="s">
        <v>1120</v>
      </c>
      <c r="N64" s="1">
        <v>71000</v>
      </c>
      <c r="O64" s="1">
        <v>440000</v>
      </c>
      <c r="P64" s="1" t="s">
        <v>1120</v>
      </c>
      <c r="Q64" s="1">
        <v>71000</v>
      </c>
      <c r="R64" s="10">
        <v>0</v>
      </c>
      <c r="S64" s="10">
        <v>1</v>
      </c>
      <c r="T64" s="10">
        <v>6.197183098591549</v>
      </c>
      <c r="U64" s="10">
        <v>0</v>
      </c>
    </row>
    <row r="65" spans="1:21" x14ac:dyDescent="0.2">
      <c r="A65" t="s">
        <v>281</v>
      </c>
      <c r="B65" t="s">
        <v>282</v>
      </c>
      <c r="C65" t="s">
        <v>795</v>
      </c>
      <c r="D65">
        <v>11.22</v>
      </c>
      <c r="E65">
        <v>0</v>
      </c>
      <c r="F65">
        <v>0</v>
      </c>
      <c r="G65">
        <v>3</v>
      </c>
      <c r="H65">
        <v>4</v>
      </c>
      <c r="I65">
        <v>0</v>
      </c>
      <c r="J65">
        <v>0</v>
      </c>
      <c r="K65">
        <v>4</v>
      </c>
      <c r="L65">
        <v>5</v>
      </c>
      <c r="M65" s="1" t="s">
        <v>1120</v>
      </c>
      <c r="N65" s="1">
        <v>1300000</v>
      </c>
      <c r="O65" s="1" t="s">
        <v>1120</v>
      </c>
      <c r="P65" s="1">
        <v>1500000</v>
      </c>
      <c r="Q65" s="1">
        <v>1300000</v>
      </c>
      <c r="R65" s="10">
        <v>0</v>
      </c>
      <c r="S65" s="10">
        <v>1</v>
      </c>
      <c r="T65" s="10">
        <v>0</v>
      </c>
      <c r="U65" s="10">
        <v>1.1538461538461537</v>
      </c>
    </row>
    <row r="66" spans="1:21" x14ac:dyDescent="0.2">
      <c r="A66" t="s">
        <v>109</v>
      </c>
      <c r="B66" t="s">
        <v>110</v>
      </c>
      <c r="C66" t="s">
        <v>796</v>
      </c>
      <c r="D66">
        <v>95.25</v>
      </c>
      <c r="E66">
        <v>2</v>
      </c>
      <c r="F66">
        <v>2</v>
      </c>
      <c r="G66">
        <v>0</v>
      </c>
      <c r="H66">
        <v>0</v>
      </c>
      <c r="I66">
        <v>4</v>
      </c>
      <c r="J66">
        <v>6</v>
      </c>
      <c r="K66">
        <v>0</v>
      </c>
      <c r="L66">
        <v>0</v>
      </c>
      <c r="M66" s="1">
        <v>79000</v>
      </c>
      <c r="N66" s="1" t="s">
        <v>1120</v>
      </c>
      <c r="O66" s="1">
        <v>420000</v>
      </c>
      <c r="P66" s="1" t="s">
        <v>1120</v>
      </c>
      <c r="Q66" s="1">
        <v>79000</v>
      </c>
      <c r="R66" s="10">
        <v>1</v>
      </c>
      <c r="S66" s="10">
        <v>0</v>
      </c>
      <c r="T66" s="10">
        <v>5.3164556962025316</v>
      </c>
      <c r="U66" s="10">
        <v>0</v>
      </c>
    </row>
    <row r="67" spans="1:21" x14ac:dyDescent="0.2">
      <c r="A67" t="s">
        <v>267</v>
      </c>
      <c r="B67" t="s">
        <v>268</v>
      </c>
      <c r="C67" t="s">
        <v>797</v>
      </c>
      <c r="D67">
        <v>13.44</v>
      </c>
      <c r="E67">
        <v>0</v>
      </c>
      <c r="F67">
        <v>0</v>
      </c>
      <c r="G67">
        <v>4</v>
      </c>
      <c r="H67">
        <v>4</v>
      </c>
      <c r="I67">
        <v>0</v>
      </c>
      <c r="J67">
        <v>0</v>
      </c>
      <c r="K67">
        <v>4</v>
      </c>
      <c r="L67">
        <v>4</v>
      </c>
      <c r="M67" s="1" t="s">
        <v>1120</v>
      </c>
      <c r="N67" s="1">
        <v>630000</v>
      </c>
      <c r="O67" s="1" t="s">
        <v>1120</v>
      </c>
      <c r="P67" s="1">
        <v>460000</v>
      </c>
      <c r="Q67" s="1">
        <v>460000</v>
      </c>
      <c r="R67" s="10">
        <v>0</v>
      </c>
      <c r="S67" s="10">
        <v>1.3695652173913044</v>
      </c>
      <c r="T67" s="10">
        <v>0</v>
      </c>
      <c r="U67" s="10">
        <v>1</v>
      </c>
    </row>
    <row r="68" spans="1:21" x14ac:dyDescent="0.2">
      <c r="A68" t="s">
        <v>481</v>
      </c>
      <c r="B68" t="s">
        <v>482</v>
      </c>
      <c r="C68" t="s">
        <v>798</v>
      </c>
      <c r="D68">
        <v>42.08</v>
      </c>
      <c r="E68">
        <v>0</v>
      </c>
      <c r="F68">
        <v>0</v>
      </c>
      <c r="G68">
        <v>0</v>
      </c>
      <c r="H68">
        <v>0</v>
      </c>
      <c r="I68">
        <v>4</v>
      </c>
      <c r="J68">
        <v>8</v>
      </c>
      <c r="K68">
        <v>0</v>
      </c>
      <c r="L68">
        <v>0</v>
      </c>
      <c r="M68" s="1" t="s">
        <v>1120</v>
      </c>
      <c r="N68" s="1" t="s">
        <v>1120</v>
      </c>
      <c r="O68" s="1">
        <v>830000</v>
      </c>
      <c r="P68" s="1" t="s">
        <v>1120</v>
      </c>
      <c r="Q68" s="1">
        <v>830000</v>
      </c>
      <c r="R68" s="10">
        <v>0</v>
      </c>
      <c r="S68" s="10">
        <v>0</v>
      </c>
      <c r="T68" s="10">
        <v>1</v>
      </c>
      <c r="U68" s="10">
        <v>0</v>
      </c>
    </row>
    <row r="69" spans="1:21" x14ac:dyDescent="0.2">
      <c r="A69" t="s">
        <v>265</v>
      </c>
      <c r="B69" t="s">
        <v>266</v>
      </c>
      <c r="C69" t="s">
        <v>799</v>
      </c>
      <c r="D69">
        <v>10.77</v>
      </c>
      <c r="E69">
        <v>0</v>
      </c>
      <c r="F69">
        <v>0</v>
      </c>
      <c r="G69">
        <v>4</v>
      </c>
      <c r="H69">
        <v>5</v>
      </c>
      <c r="I69">
        <v>0</v>
      </c>
      <c r="J69">
        <v>0</v>
      </c>
      <c r="K69">
        <v>2</v>
      </c>
      <c r="L69">
        <v>3</v>
      </c>
      <c r="M69" s="1" t="s">
        <v>1120</v>
      </c>
      <c r="N69" s="1">
        <v>570000</v>
      </c>
      <c r="O69" s="1" t="s">
        <v>1120</v>
      </c>
      <c r="P69" s="1">
        <v>310000</v>
      </c>
      <c r="Q69" s="1">
        <v>310000</v>
      </c>
      <c r="R69" s="10">
        <v>0</v>
      </c>
      <c r="S69" s="10">
        <v>1.8387096774193548</v>
      </c>
      <c r="T69" s="10">
        <v>0</v>
      </c>
      <c r="U69" s="10">
        <v>1</v>
      </c>
    </row>
    <row r="70" spans="1:21" x14ac:dyDescent="0.2">
      <c r="A70" t="s">
        <v>417</v>
      </c>
      <c r="B70" t="s">
        <v>418</v>
      </c>
      <c r="C70" t="s">
        <v>800</v>
      </c>
      <c r="D70">
        <v>12.96</v>
      </c>
      <c r="E70">
        <v>0</v>
      </c>
      <c r="F70">
        <v>0</v>
      </c>
      <c r="G70">
        <v>1</v>
      </c>
      <c r="H70">
        <v>1</v>
      </c>
      <c r="I70">
        <v>0</v>
      </c>
      <c r="J70">
        <v>0</v>
      </c>
      <c r="K70">
        <v>4</v>
      </c>
      <c r="L70">
        <v>5</v>
      </c>
      <c r="M70" s="1" t="s">
        <v>1120</v>
      </c>
      <c r="N70" s="1">
        <v>54000</v>
      </c>
      <c r="O70" s="1" t="s">
        <v>1120</v>
      </c>
      <c r="P70" s="1">
        <v>410000</v>
      </c>
      <c r="Q70" s="1">
        <v>54000</v>
      </c>
      <c r="R70" s="10">
        <v>0</v>
      </c>
      <c r="S70" s="10">
        <v>1</v>
      </c>
      <c r="T70" s="10">
        <v>0</v>
      </c>
      <c r="U70" s="10">
        <v>7.5925925925925926</v>
      </c>
    </row>
    <row r="71" spans="1:21" x14ac:dyDescent="0.2">
      <c r="A71" t="s">
        <v>483</v>
      </c>
      <c r="B71" t="s">
        <v>484</v>
      </c>
      <c r="C71" t="s">
        <v>801</v>
      </c>
      <c r="D71">
        <v>56.5</v>
      </c>
      <c r="E71">
        <v>0</v>
      </c>
      <c r="F71">
        <v>0</v>
      </c>
      <c r="G71">
        <v>0</v>
      </c>
      <c r="H71">
        <v>0</v>
      </c>
      <c r="I71">
        <v>4</v>
      </c>
      <c r="J71">
        <v>6</v>
      </c>
      <c r="K71">
        <v>0</v>
      </c>
      <c r="L71">
        <v>0</v>
      </c>
      <c r="M71" s="1" t="s">
        <v>1120</v>
      </c>
      <c r="N71" s="1" t="s">
        <v>1120</v>
      </c>
      <c r="O71" s="1">
        <v>170000</v>
      </c>
      <c r="P71" s="1" t="s">
        <v>1120</v>
      </c>
      <c r="Q71" s="1">
        <v>170000</v>
      </c>
      <c r="R71" s="10">
        <v>0</v>
      </c>
      <c r="S71" s="10">
        <v>0</v>
      </c>
      <c r="T71" s="10">
        <v>1</v>
      </c>
      <c r="U71" s="10">
        <v>0</v>
      </c>
    </row>
    <row r="72" spans="1:21" x14ac:dyDescent="0.2">
      <c r="A72" t="s">
        <v>485</v>
      </c>
      <c r="B72" t="s">
        <v>486</v>
      </c>
      <c r="C72" t="s">
        <v>802</v>
      </c>
      <c r="D72">
        <v>103.26</v>
      </c>
      <c r="E72">
        <v>0</v>
      </c>
      <c r="F72">
        <v>0</v>
      </c>
      <c r="G72">
        <v>0</v>
      </c>
      <c r="H72">
        <v>0</v>
      </c>
      <c r="I72">
        <v>4</v>
      </c>
      <c r="J72">
        <v>5</v>
      </c>
      <c r="K72">
        <v>0</v>
      </c>
      <c r="L72">
        <v>0</v>
      </c>
      <c r="M72" s="1" t="s">
        <v>1120</v>
      </c>
      <c r="N72" s="1" t="s">
        <v>1120</v>
      </c>
      <c r="O72" s="1">
        <v>120000</v>
      </c>
      <c r="P72" s="1" t="s">
        <v>1120</v>
      </c>
      <c r="Q72" s="1">
        <v>120000</v>
      </c>
      <c r="R72" s="10">
        <v>0</v>
      </c>
      <c r="S72" s="10">
        <v>0</v>
      </c>
      <c r="T72" s="10">
        <v>1</v>
      </c>
      <c r="U72" s="10">
        <v>0</v>
      </c>
    </row>
    <row r="73" spans="1:21" x14ac:dyDescent="0.2">
      <c r="A73" t="s">
        <v>291</v>
      </c>
      <c r="B73" t="s">
        <v>292</v>
      </c>
      <c r="C73" t="s">
        <v>803</v>
      </c>
      <c r="D73">
        <v>12.98</v>
      </c>
      <c r="E73">
        <v>0</v>
      </c>
      <c r="F73">
        <v>0</v>
      </c>
      <c r="G73">
        <v>2</v>
      </c>
      <c r="H73">
        <v>12</v>
      </c>
      <c r="I73">
        <v>2</v>
      </c>
      <c r="J73">
        <v>3</v>
      </c>
      <c r="K73">
        <v>3</v>
      </c>
      <c r="L73">
        <v>14</v>
      </c>
      <c r="M73" s="1" t="s">
        <v>1120</v>
      </c>
      <c r="N73" s="1">
        <v>15000000</v>
      </c>
      <c r="O73" s="1">
        <v>180000</v>
      </c>
      <c r="P73" s="1">
        <v>8500000</v>
      </c>
      <c r="Q73" s="1">
        <v>180000</v>
      </c>
      <c r="R73" s="10">
        <v>0</v>
      </c>
      <c r="S73" s="10">
        <v>83.333333333333329</v>
      </c>
      <c r="T73" s="10">
        <v>1</v>
      </c>
      <c r="U73" s="10">
        <v>47.222222222222221</v>
      </c>
    </row>
    <row r="74" spans="1:21" x14ac:dyDescent="0.2">
      <c r="A74" t="s">
        <v>59</v>
      </c>
      <c r="B74" t="s">
        <v>60</v>
      </c>
      <c r="C74" t="s">
        <v>804</v>
      </c>
      <c r="D74">
        <v>22.16</v>
      </c>
      <c r="E74">
        <v>3</v>
      </c>
      <c r="F74">
        <v>6</v>
      </c>
      <c r="G74">
        <v>2</v>
      </c>
      <c r="H74">
        <v>7</v>
      </c>
      <c r="I74">
        <v>2</v>
      </c>
      <c r="J74">
        <v>9</v>
      </c>
      <c r="K74">
        <v>2</v>
      </c>
      <c r="L74">
        <v>5</v>
      </c>
      <c r="M74" s="1">
        <v>1500000</v>
      </c>
      <c r="N74" s="1">
        <v>510000</v>
      </c>
      <c r="O74" s="1">
        <v>1000000</v>
      </c>
      <c r="P74" s="1">
        <v>410000</v>
      </c>
      <c r="Q74" s="1">
        <v>410000</v>
      </c>
      <c r="R74" s="10">
        <v>3.6585365853658538</v>
      </c>
      <c r="S74" s="10">
        <v>1.2439024390243902</v>
      </c>
      <c r="T74" s="10">
        <v>2.4390243902439024</v>
      </c>
      <c r="U74" s="10">
        <v>1</v>
      </c>
    </row>
    <row r="75" spans="1:21" x14ac:dyDescent="0.2">
      <c r="A75" t="s">
        <v>230</v>
      </c>
      <c r="C75" t="s">
        <v>805</v>
      </c>
      <c r="D75">
        <v>12.27</v>
      </c>
      <c r="E75">
        <v>1</v>
      </c>
      <c r="F75">
        <v>1</v>
      </c>
      <c r="G75">
        <v>3</v>
      </c>
      <c r="H75">
        <v>10</v>
      </c>
      <c r="I75">
        <v>1</v>
      </c>
      <c r="J75">
        <v>2</v>
      </c>
      <c r="K75">
        <v>2</v>
      </c>
      <c r="L75">
        <v>12</v>
      </c>
      <c r="M75" s="1">
        <v>390000</v>
      </c>
      <c r="N75" s="1">
        <v>73000000</v>
      </c>
      <c r="O75" s="1">
        <v>390000</v>
      </c>
      <c r="P75" s="1">
        <v>64000000</v>
      </c>
      <c r="Q75" s="1">
        <v>390000</v>
      </c>
      <c r="R75" s="10">
        <v>1</v>
      </c>
      <c r="S75" s="10">
        <v>187.17948717948718</v>
      </c>
      <c r="T75" s="10">
        <v>1</v>
      </c>
      <c r="U75" s="10">
        <v>164.10256410256412</v>
      </c>
    </row>
    <row r="76" spans="1:21" x14ac:dyDescent="0.2">
      <c r="A76" t="s">
        <v>117</v>
      </c>
      <c r="B76" t="s">
        <v>118</v>
      </c>
      <c r="C76" t="s">
        <v>806</v>
      </c>
      <c r="D76">
        <v>15.13</v>
      </c>
      <c r="E76">
        <v>1</v>
      </c>
      <c r="F76">
        <v>7</v>
      </c>
      <c r="G76">
        <v>1</v>
      </c>
      <c r="H76">
        <v>4</v>
      </c>
      <c r="I76">
        <v>3</v>
      </c>
      <c r="J76">
        <v>8</v>
      </c>
      <c r="K76">
        <v>1</v>
      </c>
      <c r="L76">
        <v>6</v>
      </c>
      <c r="M76" s="1">
        <v>6300000</v>
      </c>
      <c r="N76" s="1">
        <v>1400000</v>
      </c>
      <c r="O76" s="1">
        <v>1200000</v>
      </c>
      <c r="P76" s="1">
        <v>1100000</v>
      </c>
      <c r="Q76" s="1">
        <v>1100000</v>
      </c>
      <c r="R76" s="10">
        <v>5.7272727272727275</v>
      </c>
      <c r="S76" s="10">
        <v>1.2727272727272727</v>
      </c>
      <c r="T76" s="10">
        <v>1.0909090909090908</v>
      </c>
      <c r="U76" s="10">
        <v>1</v>
      </c>
    </row>
    <row r="77" spans="1:21" x14ac:dyDescent="0.2">
      <c r="A77" t="s">
        <v>55</v>
      </c>
      <c r="B77" t="s">
        <v>56</v>
      </c>
      <c r="C77" t="s">
        <v>807</v>
      </c>
      <c r="D77">
        <v>38.71</v>
      </c>
      <c r="E77">
        <v>3</v>
      </c>
      <c r="F77">
        <v>6</v>
      </c>
      <c r="G77">
        <v>2</v>
      </c>
      <c r="H77">
        <v>5</v>
      </c>
      <c r="I77">
        <v>3</v>
      </c>
      <c r="J77">
        <v>9</v>
      </c>
      <c r="K77">
        <v>1</v>
      </c>
      <c r="L77">
        <v>3</v>
      </c>
      <c r="M77" s="1">
        <v>820000</v>
      </c>
      <c r="N77" s="1">
        <v>250000</v>
      </c>
      <c r="O77" s="1">
        <v>2300000</v>
      </c>
      <c r="P77" s="1">
        <v>56000</v>
      </c>
      <c r="Q77" s="1">
        <v>56000</v>
      </c>
      <c r="R77" s="10">
        <v>14.642857142857142</v>
      </c>
      <c r="S77" s="10">
        <v>4.4642857142857144</v>
      </c>
      <c r="T77" s="10">
        <v>41.071428571428569</v>
      </c>
      <c r="U77" s="10">
        <v>1</v>
      </c>
    </row>
    <row r="78" spans="1:21" x14ac:dyDescent="0.2">
      <c r="A78" t="s">
        <v>51</v>
      </c>
      <c r="B78" t="s">
        <v>52</v>
      </c>
      <c r="C78" t="s">
        <v>808</v>
      </c>
      <c r="D78">
        <v>59.76</v>
      </c>
      <c r="E78">
        <v>3</v>
      </c>
      <c r="F78">
        <v>8</v>
      </c>
      <c r="G78">
        <v>1</v>
      </c>
      <c r="H78">
        <v>4</v>
      </c>
      <c r="I78">
        <v>1</v>
      </c>
      <c r="J78">
        <v>2</v>
      </c>
      <c r="K78">
        <v>2</v>
      </c>
      <c r="L78">
        <v>5</v>
      </c>
      <c r="M78" s="1">
        <v>970000</v>
      </c>
      <c r="N78" s="1">
        <v>370000</v>
      </c>
      <c r="O78" s="1">
        <v>500000</v>
      </c>
      <c r="P78" s="1">
        <v>220000</v>
      </c>
      <c r="Q78" s="1">
        <v>220000</v>
      </c>
      <c r="R78" s="10">
        <v>4.4090909090909092</v>
      </c>
      <c r="S78" s="10">
        <v>1.6818181818181819</v>
      </c>
      <c r="T78" s="10">
        <v>2.2727272727272729</v>
      </c>
      <c r="U78" s="10">
        <v>1</v>
      </c>
    </row>
    <row r="79" spans="1:21" x14ac:dyDescent="0.2">
      <c r="A79" t="s">
        <v>271</v>
      </c>
      <c r="C79" t="s">
        <v>809</v>
      </c>
      <c r="D79">
        <v>12.49</v>
      </c>
      <c r="E79">
        <v>0</v>
      </c>
      <c r="F79">
        <v>0</v>
      </c>
      <c r="G79">
        <v>3</v>
      </c>
      <c r="H79">
        <v>9</v>
      </c>
      <c r="I79">
        <v>0</v>
      </c>
      <c r="J79">
        <v>0</v>
      </c>
      <c r="K79">
        <v>3</v>
      </c>
      <c r="L79">
        <v>8</v>
      </c>
      <c r="M79" s="1" t="s">
        <v>1120</v>
      </c>
      <c r="N79" s="1">
        <v>5600000</v>
      </c>
      <c r="O79" s="1" t="s">
        <v>1120</v>
      </c>
      <c r="P79" s="1">
        <v>4000000</v>
      </c>
      <c r="Q79" s="1">
        <v>4000000</v>
      </c>
      <c r="R79" s="10">
        <v>0</v>
      </c>
      <c r="S79" s="10">
        <v>1.4</v>
      </c>
      <c r="T79" s="10">
        <v>0</v>
      </c>
      <c r="U79" s="10">
        <v>1</v>
      </c>
    </row>
    <row r="80" spans="1:21" x14ac:dyDescent="0.2">
      <c r="A80" t="s">
        <v>49</v>
      </c>
      <c r="B80" t="s">
        <v>50</v>
      </c>
      <c r="C80" t="s">
        <v>810</v>
      </c>
      <c r="D80">
        <v>37.380000000000003</v>
      </c>
      <c r="E80">
        <v>3</v>
      </c>
      <c r="F80">
        <v>9</v>
      </c>
      <c r="G80">
        <v>1</v>
      </c>
      <c r="H80">
        <v>2</v>
      </c>
      <c r="I80">
        <v>2</v>
      </c>
      <c r="J80">
        <v>2</v>
      </c>
      <c r="K80">
        <v>1</v>
      </c>
      <c r="L80">
        <v>1</v>
      </c>
      <c r="M80" s="1">
        <v>1200000</v>
      </c>
      <c r="N80" s="1">
        <v>250000</v>
      </c>
      <c r="O80" s="1">
        <v>130000</v>
      </c>
      <c r="P80" s="1">
        <v>87000</v>
      </c>
      <c r="Q80" s="1">
        <v>87000</v>
      </c>
      <c r="R80" s="10">
        <v>13.793103448275861</v>
      </c>
      <c r="S80" s="10">
        <v>2.8735632183908044</v>
      </c>
      <c r="T80" s="10">
        <v>1.4942528735632183</v>
      </c>
      <c r="U80" s="10">
        <v>1</v>
      </c>
    </row>
    <row r="81" spans="1:21" x14ac:dyDescent="0.2">
      <c r="A81" t="s">
        <v>57</v>
      </c>
      <c r="B81" t="s">
        <v>58</v>
      </c>
      <c r="C81" t="s">
        <v>811</v>
      </c>
      <c r="D81">
        <v>34.18</v>
      </c>
      <c r="E81">
        <v>3</v>
      </c>
      <c r="F81">
        <v>6</v>
      </c>
      <c r="G81">
        <v>2</v>
      </c>
      <c r="H81">
        <v>2</v>
      </c>
      <c r="I81">
        <v>2</v>
      </c>
      <c r="J81">
        <v>3</v>
      </c>
      <c r="K81">
        <v>2</v>
      </c>
      <c r="L81">
        <v>3</v>
      </c>
      <c r="M81" s="1">
        <v>170000</v>
      </c>
      <c r="N81" s="1">
        <v>27000</v>
      </c>
      <c r="O81" s="1">
        <v>55000</v>
      </c>
      <c r="P81" s="1">
        <v>48000</v>
      </c>
      <c r="Q81" s="1">
        <v>27000</v>
      </c>
      <c r="R81" s="10">
        <v>6.2962962962962967</v>
      </c>
      <c r="S81" s="10">
        <v>1</v>
      </c>
      <c r="T81" s="10">
        <v>2.0370370370370372</v>
      </c>
      <c r="U81" s="10">
        <v>1.7777777777777777</v>
      </c>
    </row>
    <row r="82" spans="1:21" x14ac:dyDescent="0.2">
      <c r="A82" t="s">
        <v>83</v>
      </c>
      <c r="B82" t="s">
        <v>84</v>
      </c>
      <c r="C82" t="s">
        <v>812</v>
      </c>
      <c r="D82">
        <v>27.75</v>
      </c>
      <c r="E82">
        <v>2</v>
      </c>
      <c r="F82">
        <v>4</v>
      </c>
      <c r="G82">
        <v>0</v>
      </c>
      <c r="H82">
        <v>0</v>
      </c>
      <c r="I82">
        <v>3</v>
      </c>
      <c r="J82">
        <v>8</v>
      </c>
      <c r="K82">
        <v>1</v>
      </c>
      <c r="L82">
        <v>1</v>
      </c>
      <c r="M82" s="1">
        <v>330000</v>
      </c>
      <c r="N82" s="1" t="s">
        <v>1120</v>
      </c>
      <c r="O82" s="1">
        <v>1200000</v>
      </c>
      <c r="P82" s="1">
        <v>26000</v>
      </c>
      <c r="Q82" s="1">
        <v>26000</v>
      </c>
      <c r="R82" s="10">
        <v>12.692307692307692</v>
      </c>
      <c r="S82" s="10">
        <v>0</v>
      </c>
      <c r="T82" s="10">
        <v>46.153846153846153</v>
      </c>
      <c r="U82" s="10">
        <v>1</v>
      </c>
    </row>
    <row r="83" spans="1:21" x14ac:dyDescent="0.2">
      <c r="A83" t="s">
        <v>272</v>
      </c>
      <c r="C83" t="s">
        <v>813</v>
      </c>
      <c r="D83">
        <v>12.02</v>
      </c>
      <c r="E83">
        <v>0</v>
      </c>
      <c r="F83">
        <v>0</v>
      </c>
      <c r="G83">
        <v>3</v>
      </c>
      <c r="H83">
        <v>6</v>
      </c>
      <c r="I83">
        <v>0</v>
      </c>
      <c r="J83">
        <v>0</v>
      </c>
      <c r="K83">
        <v>2</v>
      </c>
      <c r="L83">
        <v>7</v>
      </c>
      <c r="M83" s="1" t="s">
        <v>1120</v>
      </c>
      <c r="N83" s="1">
        <v>5300000</v>
      </c>
      <c r="O83" s="1" t="s">
        <v>1120</v>
      </c>
      <c r="P83" s="1">
        <v>7400000</v>
      </c>
      <c r="Q83" s="1">
        <v>5300000</v>
      </c>
      <c r="R83" s="10">
        <v>0</v>
      </c>
      <c r="S83" s="10">
        <v>1</v>
      </c>
      <c r="T83" s="10">
        <v>0</v>
      </c>
      <c r="U83" s="10">
        <v>1.3962264150943395</v>
      </c>
    </row>
    <row r="84" spans="1:21" x14ac:dyDescent="0.2">
      <c r="A84" t="s">
        <v>69</v>
      </c>
      <c r="B84" t="s">
        <v>70</v>
      </c>
      <c r="C84" t="s">
        <v>814</v>
      </c>
      <c r="D84">
        <v>14.13</v>
      </c>
      <c r="E84">
        <v>3</v>
      </c>
      <c r="F84">
        <v>4</v>
      </c>
      <c r="G84">
        <v>2</v>
      </c>
      <c r="H84">
        <v>2</v>
      </c>
      <c r="I84">
        <v>3</v>
      </c>
      <c r="J84">
        <v>6</v>
      </c>
      <c r="K84">
        <v>0</v>
      </c>
      <c r="L84">
        <v>0</v>
      </c>
      <c r="M84" s="1">
        <v>510000</v>
      </c>
      <c r="N84" s="1">
        <v>300000</v>
      </c>
      <c r="O84" s="1">
        <v>920000</v>
      </c>
      <c r="P84" s="1" t="s">
        <v>1120</v>
      </c>
      <c r="Q84" s="1">
        <v>300000</v>
      </c>
      <c r="R84" s="10">
        <v>1.7</v>
      </c>
      <c r="S84" s="10">
        <v>1</v>
      </c>
      <c r="T84" s="10">
        <v>3.0666666666666669</v>
      </c>
      <c r="U84" s="10">
        <v>0</v>
      </c>
    </row>
    <row r="85" spans="1:21" x14ac:dyDescent="0.2">
      <c r="A85" t="s">
        <v>99</v>
      </c>
      <c r="C85" t="s">
        <v>815</v>
      </c>
      <c r="D85">
        <v>11.81</v>
      </c>
      <c r="E85">
        <v>2</v>
      </c>
      <c r="F85">
        <v>2</v>
      </c>
      <c r="G85">
        <v>3</v>
      </c>
      <c r="H85">
        <v>6</v>
      </c>
      <c r="I85">
        <v>0</v>
      </c>
      <c r="J85">
        <v>0</v>
      </c>
      <c r="K85">
        <v>2</v>
      </c>
      <c r="L85">
        <v>3</v>
      </c>
      <c r="M85" s="1">
        <v>140000</v>
      </c>
      <c r="N85" s="1">
        <v>8400000</v>
      </c>
      <c r="O85" s="1" t="s">
        <v>1120</v>
      </c>
      <c r="P85" s="1">
        <v>4000000</v>
      </c>
      <c r="Q85" s="1">
        <v>140000</v>
      </c>
      <c r="R85" s="10">
        <v>1</v>
      </c>
      <c r="S85" s="10">
        <v>60</v>
      </c>
      <c r="T85" s="10">
        <v>0</v>
      </c>
      <c r="U85" s="10">
        <v>28.571428571428573</v>
      </c>
    </row>
    <row r="86" spans="1:21" x14ac:dyDescent="0.2">
      <c r="A86" t="s">
        <v>75</v>
      </c>
      <c r="B86" t="s">
        <v>76</v>
      </c>
      <c r="C86" t="s">
        <v>816</v>
      </c>
      <c r="D86">
        <v>70.83</v>
      </c>
      <c r="E86">
        <v>2</v>
      </c>
      <c r="F86">
        <v>5</v>
      </c>
      <c r="G86">
        <v>0</v>
      </c>
      <c r="H86">
        <v>0</v>
      </c>
      <c r="I86">
        <v>3</v>
      </c>
      <c r="J86">
        <v>6</v>
      </c>
      <c r="K86">
        <v>0</v>
      </c>
      <c r="L86">
        <v>0</v>
      </c>
      <c r="M86" s="1">
        <v>250000</v>
      </c>
      <c r="N86" s="1" t="s">
        <v>1120</v>
      </c>
      <c r="O86" s="1">
        <v>290000</v>
      </c>
      <c r="P86" s="1" t="s">
        <v>1120</v>
      </c>
      <c r="Q86" s="1">
        <v>250000</v>
      </c>
      <c r="R86" s="10">
        <v>1</v>
      </c>
      <c r="S86" s="10">
        <v>0</v>
      </c>
      <c r="T86" s="10">
        <v>1.1599999999999999</v>
      </c>
      <c r="U86" s="10">
        <v>0</v>
      </c>
    </row>
    <row r="87" spans="1:21" x14ac:dyDescent="0.2">
      <c r="A87" t="s">
        <v>193</v>
      </c>
      <c r="B87" t="s">
        <v>194</v>
      </c>
      <c r="C87" t="s">
        <v>817</v>
      </c>
      <c r="D87">
        <v>13.64</v>
      </c>
      <c r="E87">
        <v>1</v>
      </c>
      <c r="F87">
        <v>1</v>
      </c>
      <c r="G87">
        <v>3</v>
      </c>
      <c r="H87">
        <v>4</v>
      </c>
      <c r="I87">
        <v>0</v>
      </c>
      <c r="J87">
        <v>0</v>
      </c>
      <c r="K87">
        <v>2</v>
      </c>
      <c r="L87">
        <v>5</v>
      </c>
      <c r="M87" s="1">
        <v>50000</v>
      </c>
      <c r="N87" s="1">
        <v>720000</v>
      </c>
      <c r="O87" s="1" t="s">
        <v>1120</v>
      </c>
      <c r="P87" s="1">
        <v>710000</v>
      </c>
      <c r="Q87" s="1">
        <v>50000</v>
      </c>
      <c r="R87" s="10">
        <v>1</v>
      </c>
      <c r="S87" s="10">
        <v>14.4</v>
      </c>
      <c r="T87" s="10">
        <v>0</v>
      </c>
      <c r="U87" s="10">
        <v>14.2</v>
      </c>
    </row>
    <row r="88" spans="1:21" x14ac:dyDescent="0.2">
      <c r="A88" t="s">
        <v>285</v>
      </c>
      <c r="B88" t="s">
        <v>286</v>
      </c>
      <c r="C88" t="s">
        <v>818</v>
      </c>
      <c r="D88">
        <v>12.55</v>
      </c>
      <c r="E88">
        <v>0</v>
      </c>
      <c r="F88">
        <v>0</v>
      </c>
      <c r="G88">
        <v>3</v>
      </c>
      <c r="H88">
        <v>4</v>
      </c>
      <c r="I88">
        <v>0</v>
      </c>
      <c r="J88">
        <v>0</v>
      </c>
      <c r="K88">
        <v>3</v>
      </c>
      <c r="L88">
        <v>5</v>
      </c>
      <c r="M88" s="1" t="s">
        <v>1120</v>
      </c>
      <c r="N88" s="1">
        <v>430000</v>
      </c>
      <c r="O88" s="1" t="s">
        <v>1120</v>
      </c>
      <c r="P88" s="1">
        <v>380000</v>
      </c>
      <c r="Q88" s="1">
        <v>380000</v>
      </c>
      <c r="R88" s="10">
        <v>0</v>
      </c>
      <c r="S88" s="10">
        <v>1.131578947368421</v>
      </c>
      <c r="T88" s="10">
        <v>0</v>
      </c>
      <c r="U88" s="10">
        <v>1</v>
      </c>
    </row>
    <row r="89" spans="1:21" x14ac:dyDescent="0.2">
      <c r="A89" t="s">
        <v>79</v>
      </c>
      <c r="B89" t="s">
        <v>80</v>
      </c>
      <c r="C89" t="s">
        <v>819</v>
      </c>
      <c r="D89">
        <v>49.64</v>
      </c>
      <c r="E89">
        <v>2</v>
      </c>
      <c r="F89">
        <v>5</v>
      </c>
      <c r="G89">
        <v>0</v>
      </c>
      <c r="H89">
        <v>0</v>
      </c>
      <c r="I89">
        <v>2</v>
      </c>
      <c r="J89">
        <v>4</v>
      </c>
      <c r="K89">
        <v>0</v>
      </c>
      <c r="L89">
        <v>0</v>
      </c>
      <c r="M89" s="1">
        <v>300000</v>
      </c>
      <c r="N89" s="1" t="s">
        <v>1120</v>
      </c>
      <c r="O89" s="1">
        <v>300000</v>
      </c>
      <c r="P89" s="1" t="s">
        <v>1120</v>
      </c>
      <c r="Q89" s="1">
        <v>300000</v>
      </c>
      <c r="R89" s="10">
        <v>1</v>
      </c>
      <c r="S89" s="10">
        <v>0</v>
      </c>
      <c r="T89" s="10">
        <v>1</v>
      </c>
      <c r="U89" s="10">
        <v>0</v>
      </c>
    </row>
    <row r="90" spans="1:21" x14ac:dyDescent="0.2">
      <c r="A90" t="s">
        <v>299</v>
      </c>
      <c r="B90" t="s">
        <v>300</v>
      </c>
      <c r="C90" t="s">
        <v>820</v>
      </c>
      <c r="D90">
        <v>12.47</v>
      </c>
      <c r="E90">
        <v>0</v>
      </c>
      <c r="F90">
        <v>0</v>
      </c>
      <c r="G90">
        <v>2</v>
      </c>
      <c r="H90">
        <v>5</v>
      </c>
      <c r="I90">
        <v>0</v>
      </c>
      <c r="J90">
        <v>0</v>
      </c>
      <c r="K90">
        <v>2</v>
      </c>
      <c r="L90">
        <v>4</v>
      </c>
      <c r="M90" s="1" t="s">
        <v>1120</v>
      </c>
      <c r="N90" s="1">
        <v>380000</v>
      </c>
      <c r="O90" s="1" t="s">
        <v>1120</v>
      </c>
      <c r="P90" s="1">
        <v>160000</v>
      </c>
      <c r="Q90" s="1">
        <v>160000</v>
      </c>
      <c r="R90" s="10">
        <v>0</v>
      </c>
      <c r="S90" s="10">
        <v>2.375</v>
      </c>
      <c r="T90" s="10">
        <v>0</v>
      </c>
      <c r="U90" s="10">
        <v>1</v>
      </c>
    </row>
    <row r="91" spans="1:21" x14ac:dyDescent="0.2">
      <c r="A91" t="s">
        <v>315</v>
      </c>
      <c r="B91" t="s">
        <v>316</v>
      </c>
      <c r="C91" t="s">
        <v>821</v>
      </c>
      <c r="D91">
        <v>10.64</v>
      </c>
      <c r="E91">
        <v>0</v>
      </c>
      <c r="F91">
        <v>0</v>
      </c>
      <c r="G91">
        <v>2</v>
      </c>
      <c r="H91">
        <v>3</v>
      </c>
      <c r="I91">
        <v>0</v>
      </c>
      <c r="J91">
        <v>0</v>
      </c>
      <c r="K91">
        <v>3</v>
      </c>
      <c r="L91">
        <v>5</v>
      </c>
      <c r="M91" s="1" t="s">
        <v>1120</v>
      </c>
      <c r="N91" s="1">
        <v>180000</v>
      </c>
      <c r="O91" s="1" t="s">
        <v>1120</v>
      </c>
      <c r="P91" s="1">
        <v>600000</v>
      </c>
      <c r="Q91" s="1">
        <v>180000</v>
      </c>
      <c r="R91" s="10">
        <v>0</v>
      </c>
      <c r="S91" s="10">
        <v>1</v>
      </c>
      <c r="T91" s="10">
        <v>0</v>
      </c>
      <c r="U91" s="10">
        <v>3.3333333333333335</v>
      </c>
    </row>
    <row r="92" spans="1:21" x14ac:dyDescent="0.2">
      <c r="A92" t="s">
        <v>273</v>
      </c>
      <c r="B92" t="s">
        <v>274</v>
      </c>
      <c r="C92" t="s">
        <v>822</v>
      </c>
      <c r="D92">
        <v>13.25</v>
      </c>
      <c r="E92">
        <v>0</v>
      </c>
      <c r="F92">
        <v>0</v>
      </c>
      <c r="G92">
        <v>3</v>
      </c>
      <c r="H92">
        <v>6</v>
      </c>
      <c r="I92">
        <v>0</v>
      </c>
      <c r="J92">
        <v>0</v>
      </c>
      <c r="K92">
        <v>1</v>
      </c>
      <c r="L92">
        <v>2</v>
      </c>
      <c r="M92" s="1" t="s">
        <v>1120</v>
      </c>
      <c r="N92" s="1">
        <v>5000000</v>
      </c>
      <c r="O92" s="1" t="s">
        <v>1120</v>
      </c>
      <c r="P92" s="1">
        <v>3900000</v>
      </c>
      <c r="Q92" s="1">
        <v>3900000</v>
      </c>
      <c r="R92" s="10">
        <v>0</v>
      </c>
      <c r="S92" s="10">
        <v>1.2820512820512822</v>
      </c>
      <c r="T92" s="10">
        <v>0</v>
      </c>
      <c r="U92" s="10">
        <v>1</v>
      </c>
    </row>
    <row r="93" spans="1:21" x14ac:dyDescent="0.2">
      <c r="A93" t="s">
        <v>317</v>
      </c>
      <c r="B93" t="s">
        <v>318</v>
      </c>
      <c r="C93" t="s">
        <v>823</v>
      </c>
      <c r="D93">
        <v>10.87</v>
      </c>
      <c r="E93">
        <v>0</v>
      </c>
      <c r="F93">
        <v>0</v>
      </c>
      <c r="G93">
        <v>2</v>
      </c>
      <c r="H93">
        <v>3</v>
      </c>
      <c r="I93">
        <v>0</v>
      </c>
      <c r="J93">
        <v>0</v>
      </c>
      <c r="K93">
        <v>3</v>
      </c>
      <c r="L93">
        <v>5</v>
      </c>
      <c r="M93" s="1" t="s">
        <v>1120</v>
      </c>
      <c r="N93" s="1">
        <v>1000000</v>
      </c>
      <c r="O93" s="1" t="s">
        <v>1120</v>
      </c>
      <c r="P93" s="1">
        <v>1500000</v>
      </c>
      <c r="Q93" s="1">
        <v>1000000</v>
      </c>
      <c r="R93" s="10">
        <v>0</v>
      </c>
      <c r="S93" s="10">
        <v>1</v>
      </c>
      <c r="T93" s="10">
        <v>0</v>
      </c>
      <c r="U93" s="10">
        <v>1.5</v>
      </c>
    </row>
    <row r="94" spans="1:21" x14ac:dyDescent="0.2">
      <c r="A94" t="s">
        <v>332</v>
      </c>
      <c r="B94" t="s">
        <v>333</v>
      </c>
      <c r="C94" t="s">
        <v>824</v>
      </c>
      <c r="D94">
        <v>10.36</v>
      </c>
      <c r="E94">
        <v>0</v>
      </c>
      <c r="F94">
        <v>0</v>
      </c>
      <c r="G94">
        <v>2</v>
      </c>
      <c r="H94">
        <v>2</v>
      </c>
      <c r="I94">
        <v>0</v>
      </c>
      <c r="J94">
        <v>0</v>
      </c>
      <c r="K94">
        <v>3</v>
      </c>
      <c r="L94">
        <v>5</v>
      </c>
      <c r="M94" s="1" t="s">
        <v>1120</v>
      </c>
      <c r="N94" s="1">
        <v>1900000</v>
      </c>
      <c r="O94" s="1" t="s">
        <v>1120</v>
      </c>
      <c r="P94" s="1">
        <v>2900000</v>
      </c>
      <c r="Q94" s="1">
        <v>1900000</v>
      </c>
      <c r="R94" s="10">
        <v>0</v>
      </c>
      <c r="S94" s="10">
        <v>1</v>
      </c>
      <c r="T94" s="10">
        <v>0</v>
      </c>
      <c r="U94" s="10">
        <v>1.5263157894736843</v>
      </c>
    </row>
    <row r="95" spans="1:21" x14ac:dyDescent="0.2">
      <c r="A95" t="s">
        <v>277</v>
      </c>
      <c r="B95" t="s">
        <v>278</v>
      </c>
      <c r="C95" t="s">
        <v>825</v>
      </c>
      <c r="D95">
        <v>13.54</v>
      </c>
      <c r="E95">
        <v>0</v>
      </c>
      <c r="F95">
        <v>0</v>
      </c>
      <c r="G95">
        <v>3</v>
      </c>
      <c r="H95">
        <v>4</v>
      </c>
      <c r="I95">
        <v>0</v>
      </c>
      <c r="J95">
        <v>0</v>
      </c>
      <c r="K95">
        <v>3</v>
      </c>
      <c r="L95">
        <v>3</v>
      </c>
      <c r="M95" s="1" t="s">
        <v>1120</v>
      </c>
      <c r="N95" s="1">
        <v>1800000</v>
      </c>
      <c r="O95" s="1" t="s">
        <v>1120</v>
      </c>
      <c r="P95" s="1">
        <v>970000</v>
      </c>
      <c r="Q95" s="1">
        <v>970000</v>
      </c>
      <c r="R95" s="10">
        <v>0</v>
      </c>
      <c r="S95" s="10">
        <v>1.8556701030927836</v>
      </c>
      <c r="T95" s="10">
        <v>0</v>
      </c>
      <c r="U95" s="10">
        <v>1</v>
      </c>
    </row>
    <row r="96" spans="1:21" x14ac:dyDescent="0.2">
      <c r="A96" t="s">
        <v>61</v>
      </c>
      <c r="B96" t="s">
        <v>62</v>
      </c>
      <c r="C96" t="s">
        <v>826</v>
      </c>
      <c r="D96">
        <v>49.17</v>
      </c>
      <c r="E96">
        <v>3</v>
      </c>
      <c r="F96">
        <v>5</v>
      </c>
      <c r="G96">
        <v>0</v>
      </c>
      <c r="H96">
        <v>0</v>
      </c>
      <c r="I96">
        <v>1</v>
      </c>
      <c r="J96">
        <v>1</v>
      </c>
      <c r="K96">
        <v>1</v>
      </c>
      <c r="L96">
        <v>1</v>
      </c>
      <c r="M96" s="1">
        <v>230000</v>
      </c>
      <c r="N96" s="1" t="s">
        <v>1120</v>
      </c>
      <c r="O96" s="1">
        <v>37000</v>
      </c>
      <c r="P96" s="1">
        <v>35000</v>
      </c>
      <c r="Q96" s="1">
        <v>35000</v>
      </c>
      <c r="R96" s="10">
        <v>6.5714285714285712</v>
      </c>
      <c r="S96" s="10">
        <v>0</v>
      </c>
      <c r="T96" s="10">
        <v>1.0571428571428572</v>
      </c>
      <c r="U96" s="10">
        <v>1</v>
      </c>
    </row>
    <row r="97" spans="1:21" x14ac:dyDescent="0.2">
      <c r="A97" t="s">
        <v>283</v>
      </c>
      <c r="B97" t="s">
        <v>284</v>
      </c>
      <c r="C97" t="s">
        <v>827</v>
      </c>
      <c r="D97">
        <v>12.8</v>
      </c>
      <c r="E97">
        <v>0</v>
      </c>
      <c r="F97">
        <v>0</v>
      </c>
      <c r="G97">
        <v>3</v>
      </c>
      <c r="H97">
        <v>4</v>
      </c>
      <c r="I97">
        <v>0</v>
      </c>
      <c r="J97">
        <v>0</v>
      </c>
      <c r="K97">
        <v>3</v>
      </c>
      <c r="L97">
        <v>3</v>
      </c>
      <c r="M97" s="1" t="s">
        <v>1120</v>
      </c>
      <c r="N97" s="1">
        <v>440000</v>
      </c>
      <c r="O97" s="1" t="s">
        <v>1120</v>
      </c>
      <c r="P97" s="1">
        <v>210000</v>
      </c>
      <c r="Q97" s="1">
        <v>210000</v>
      </c>
      <c r="R97" s="10">
        <v>0</v>
      </c>
      <c r="S97" s="10">
        <v>2.0952380952380953</v>
      </c>
      <c r="T97" s="10">
        <v>0</v>
      </c>
      <c r="U97" s="10">
        <v>1</v>
      </c>
    </row>
    <row r="98" spans="1:21" x14ac:dyDescent="0.2">
      <c r="A98" t="s">
        <v>199</v>
      </c>
      <c r="C98" t="s">
        <v>828</v>
      </c>
      <c r="D98">
        <v>11.62</v>
      </c>
      <c r="E98">
        <v>1</v>
      </c>
      <c r="F98">
        <v>1</v>
      </c>
      <c r="G98">
        <v>3</v>
      </c>
      <c r="H98">
        <v>3</v>
      </c>
      <c r="I98">
        <v>0</v>
      </c>
      <c r="J98">
        <v>0</v>
      </c>
      <c r="K98">
        <v>2</v>
      </c>
      <c r="L98">
        <v>3</v>
      </c>
      <c r="M98" s="1">
        <v>39000</v>
      </c>
      <c r="N98" s="1">
        <v>1400000</v>
      </c>
      <c r="O98" s="1" t="s">
        <v>1120</v>
      </c>
      <c r="P98" s="1">
        <v>1200000</v>
      </c>
      <c r="Q98" s="1">
        <v>39000</v>
      </c>
      <c r="R98" s="10">
        <v>1</v>
      </c>
      <c r="S98" s="10">
        <v>35.897435897435898</v>
      </c>
      <c r="T98" s="10">
        <v>0</v>
      </c>
      <c r="U98" s="10">
        <v>30.76923076923077</v>
      </c>
    </row>
    <row r="99" spans="1:21" x14ac:dyDescent="0.2">
      <c r="A99" t="s">
        <v>279</v>
      </c>
      <c r="B99" t="s">
        <v>280</v>
      </c>
      <c r="C99" t="s">
        <v>829</v>
      </c>
      <c r="D99">
        <v>10.93</v>
      </c>
      <c r="E99">
        <v>0</v>
      </c>
      <c r="F99">
        <v>0</v>
      </c>
      <c r="G99">
        <v>3</v>
      </c>
      <c r="H99">
        <v>4</v>
      </c>
      <c r="I99">
        <v>0</v>
      </c>
      <c r="J99">
        <v>0</v>
      </c>
      <c r="K99">
        <v>1</v>
      </c>
      <c r="L99">
        <v>2</v>
      </c>
      <c r="M99" s="1" t="s">
        <v>1120</v>
      </c>
      <c r="N99" s="1">
        <v>370000</v>
      </c>
      <c r="O99" s="1" t="s">
        <v>1120</v>
      </c>
      <c r="P99" s="1">
        <v>120000</v>
      </c>
      <c r="Q99" s="1">
        <v>120000</v>
      </c>
      <c r="R99" s="10">
        <v>0</v>
      </c>
      <c r="S99" s="10">
        <v>3.0833333333333335</v>
      </c>
      <c r="T99" s="10">
        <v>0</v>
      </c>
      <c r="U99" s="10">
        <v>1</v>
      </c>
    </row>
    <row r="100" spans="1:21" x14ac:dyDescent="0.2">
      <c r="A100" t="s">
        <v>287</v>
      </c>
      <c r="B100" t="s">
        <v>288</v>
      </c>
      <c r="C100" t="s">
        <v>830</v>
      </c>
      <c r="D100">
        <v>13.28</v>
      </c>
      <c r="E100">
        <v>0</v>
      </c>
      <c r="F100">
        <v>0</v>
      </c>
      <c r="G100">
        <v>3</v>
      </c>
      <c r="H100">
        <v>4</v>
      </c>
      <c r="I100">
        <v>0</v>
      </c>
      <c r="J100">
        <v>0</v>
      </c>
      <c r="K100">
        <v>2</v>
      </c>
      <c r="L100">
        <v>2</v>
      </c>
      <c r="M100" s="1" t="s">
        <v>1120</v>
      </c>
      <c r="N100" s="1">
        <v>1100000</v>
      </c>
      <c r="O100" s="1" t="s">
        <v>1120</v>
      </c>
      <c r="P100" s="1">
        <v>570000</v>
      </c>
      <c r="Q100" s="1">
        <v>570000</v>
      </c>
      <c r="R100" s="10">
        <v>0</v>
      </c>
      <c r="S100" s="10">
        <v>1.9298245614035088</v>
      </c>
      <c r="T100" s="10">
        <v>0</v>
      </c>
      <c r="U100" s="10">
        <v>1</v>
      </c>
    </row>
    <row r="101" spans="1:21" x14ac:dyDescent="0.2">
      <c r="A101" t="s">
        <v>151</v>
      </c>
      <c r="B101" t="s">
        <v>152</v>
      </c>
      <c r="C101" t="s">
        <v>831</v>
      </c>
      <c r="D101">
        <v>26.66</v>
      </c>
      <c r="E101">
        <v>1</v>
      </c>
      <c r="F101">
        <v>2</v>
      </c>
      <c r="G101">
        <v>0</v>
      </c>
      <c r="H101">
        <v>0</v>
      </c>
      <c r="I101">
        <v>3</v>
      </c>
      <c r="J101">
        <v>4</v>
      </c>
      <c r="K101">
        <v>0</v>
      </c>
      <c r="L101">
        <v>0</v>
      </c>
      <c r="M101" s="1">
        <v>290000</v>
      </c>
      <c r="N101" s="1" t="s">
        <v>1120</v>
      </c>
      <c r="O101" s="1">
        <v>170000</v>
      </c>
      <c r="P101" s="1" t="s">
        <v>1120</v>
      </c>
      <c r="Q101" s="1">
        <v>170000</v>
      </c>
      <c r="R101" s="10">
        <v>1.7058823529411764</v>
      </c>
      <c r="S101" s="10">
        <v>0</v>
      </c>
      <c r="T101" s="10">
        <v>1</v>
      </c>
      <c r="U101" s="10">
        <v>0</v>
      </c>
    </row>
    <row r="102" spans="1:21" x14ac:dyDescent="0.2">
      <c r="A102" t="s">
        <v>334</v>
      </c>
      <c r="B102" t="s">
        <v>335</v>
      </c>
      <c r="C102" t="s">
        <v>832</v>
      </c>
      <c r="D102">
        <v>13.09</v>
      </c>
      <c r="E102">
        <v>0</v>
      </c>
      <c r="F102">
        <v>0</v>
      </c>
      <c r="G102">
        <v>2</v>
      </c>
      <c r="H102">
        <v>2</v>
      </c>
      <c r="I102">
        <v>0</v>
      </c>
      <c r="J102">
        <v>0</v>
      </c>
      <c r="K102">
        <v>3</v>
      </c>
      <c r="L102">
        <v>3</v>
      </c>
      <c r="M102" s="1" t="s">
        <v>1120</v>
      </c>
      <c r="N102" s="1">
        <v>93000</v>
      </c>
      <c r="O102" s="1" t="s">
        <v>1120</v>
      </c>
      <c r="P102" s="1">
        <v>1100000</v>
      </c>
      <c r="Q102" s="1">
        <v>93000</v>
      </c>
      <c r="R102" s="10">
        <v>0</v>
      </c>
      <c r="S102" s="10">
        <v>1</v>
      </c>
      <c r="T102" s="10">
        <v>0</v>
      </c>
      <c r="U102" s="10">
        <v>11.827956989247312</v>
      </c>
    </row>
    <row r="103" spans="1:21" x14ac:dyDescent="0.2">
      <c r="A103" t="s">
        <v>487</v>
      </c>
      <c r="B103" t="s">
        <v>488</v>
      </c>
      <c r="C103" t="s">
        <v>833</v>
      </c>
      <c r="D103">
        <v>35.590000000000003</v>
      </c>
      <c r="E103">
        <v>0</v>
      </c>
      <c r="F103">
        <v>0</v>
      </c>
      <c r="G103">
        <v>0</v>
      </c>
      <c r="H103">
        <v>0</v>
      </c>
      <c r="I103">
        <v>3</v>
      </c>
      <c r="J103">
        <v>5</v>
      </c>
      <c r="K103">
        <v>0</v>
      </c>
      <c r="L103">
        <v>0</v>
      </c>
      <c r="M103" s="1" t="s">
        <v>1120</v>
      </c>
      <c r="N103" s="1" t="s">
        <v>1120</v>
      </c>
      <c r="O103" s="1">
        <v>160000</v>
      </c>
      <c r="P103" s="1" t="s">
        <v>1120</v>
      </c>
      <c r="Q103" s="1">
        <v>160000</v>
      </c>
      <c r="R103" s="10">
        <v>0</v>
      </c>
      <c r="S103" s="10">
        <v>0</v>
      </c>
      <c r="T103" s="10">
        <v>1</v>
      </c>
      <c r="U103" s="10">
        <v>0</v>
      </c>
    </row>
    <row r="104" spans="1:21" x14ac:dyDescent="0.2">
      <c r="A104" t="s">
        <v>149</v>
      </c>
      <c r="B104" t="s">
        <v>150</v>
      </c>
      <c r="C104" t="s">
        <v>834</v>
      </c>
      <c r="D104">
        <v>102.98</v>
      </c>
      <c r="E104">
        <v>1</v>
      </c>
      <c r="F104">
        <v>2</v>
      </c>
      <c r="G104">
        <v>0</v>
      </c>
      <c r="H104">
        <v>0</v>
      </c>
      <c r="I104">
        <v>3</v>
      </c>
      <c r="J104">
        <v>3</v>
      </c>
      <c r="K104">
        <v>0</v>
      </c>
      <c r="L104">
        <v>0</v>
      </c>
      <c r="M104" s="1">
        <v>64000</v>
      </c>
      <c r="N104" s="1" t="s">
        <v>1120</v>
      </c>
      <c r="O104" s="1">
        <v>160000</v>
      </c>
      <c r="P104" s="1" t="s">
        <v>1120</v>
      </c>
      <c r="Q104" s="1">
        <v>64000</v>
      </c>
      <c r="R104" s="10">
        <v>1</v>
      </c>
      <c r="S104" s="10">
        <v>0</v>
      </c>
      <c r="T104" s="10">
        <v>2.5</v>
      </c>
      <c r="U104" s="10">
        <v>0</v>
      </c>
    </row>
    <row r="105" spans="1:21" x14ac:dyDescent="0.2">
      <c r="A105" t="s">
        <v>489</v>
      </c>
      <c r="B105" t="s">
        <v>490</v>
      </c>
      <c r="C105" t="s">
        <v>835</v>
      </c>
      <c r="D105">
        <v>47.33</v>
      </c>
      <c r="E105">
        <v>0</v>
      </c>
      <c r="F105">
        <v>0</v>
      </c>
      <c r="G105">
        <v>0</v>
      </c>
      <c r="H105">
        <v>0</v>
      </c>
      <c r="I105">
        <v>3</v>
      </c>
      <c r="J105">
        <v>4</v>
      </c>
      <c r="K105">
        <v>0</v>
      </c>
      <c r="L105">
        <v>0</v>
      </c>
      <c r="M105" s="1" t="s">
        <v>1120</v>
      </c>
      <c r="N105" s="1" t="s">
        <v>1120</v>
      </c>
      <c r="O105" s="1">
        <v>170000</v>
      </c>
      <c r="P105" s="1" t="s">
        <v>1120</v>
      </c>
      <c r="Q105" s="1">
        <v>170000</v>
      </c>
      <c r="R105" s="10">
        <v>0</v>
      </c>
      <c r="S105" s="10">
        <v>0</v>
      </c>
      <c r="T105" s="10">
        <v>1</v>
      </c>
      <c r="U105" s="10">
        <v>0</v>
      </c>
    </row>
    <row r="106" spans="1:21" x14ac:dyDescent="0.2">
      <c r="A106" t="s">
        <v>491</v>
      </c>
      <c r="B106" t="s">
        <v>492</v>
      </c>
      <c r="C106" t="s">
        <v>836</v>
      </c>
      <c r="D106">
        <v>226.89</v>
      </c>
      <c r="E106">
        <v>0</v>
      </c>
      <c r="F106">
        <v>0</v>
      </c>
      <c r="G106">
        <v>0</v>
      </c>
      <c r="H106">
        <v>0</v>
      </c>
      <c r="I106">
        <v>3</v>
      </c>
      <c r="J106">
        <v>4</v>
      </c>
      <c r="K106">
        <v>0</v>
      </c>
      <c r="L106">
        <v>0</v>
      </c>
      <c r="M106" s="1" t="s">
        <v>1120</v>
      </c>
      <c r="N106" s="1" t="s">
        <v>1120</v>
      </c>
      <c r="O106" s="1">
        <v>120000</v>
      </c>
      <c r="P106" s="1" t="s">
        <v>1120</v>
      </c>
      <c r="Q106" s="1">
        <v>120000</v>
      </c>
      <c r="R106" s="10">
        <v>0</v>
      </c>
      <c r="S106" s="10">
        <v>0</v>
      </c>
      <c r="T106" s="10">
        <v>1</v>
      </c>
      <c r="U106" s="10">
        <v>0</v>
      </c>
    </row>
    <row r="107" spans="1:21" x14ac:dyDescent="0.2">
      <c r="A107" t="s">
        <v>493</v>
      </c>
      <c r="B107" t="s">
        <v>494</v>
      </c>
      <c r="C107" t="s">
        <v>837</v>
      </c>
      <c r="D107">
        <v>50.41</v>
      </c>
      <c r="E107">
        <v>0</v>
      </c>
      <c r="F107">
        <v>0</v>
      </c>
      <c r="G107">
        <v>0</v>
      </c>
      <c r="H107">
        <v>0</v>
      </c>
      <c r="I107">
        <v>3</v>
      </c>
      <c r="J107">
        <v>4</v>
      </c>
      <c r="K107">
        <v>0</v>
      </c>
      <c r="L107">
        <v>0</v>
      </c>
      <c r="M107" s="1" t="s">
        <v>1120</v>
      </c>
      <c r="N107" s="1" t="s">
        <v>1120</v>
      </c>
      <c r="O107" s="1">
        <v>260000</v>
      </c>
      <c r="P107" s="1" t="s">
        <v>1120</v>
      </c>
      <c r="Q107" s="1">
        <v>260000</v>
      </c>
      <c r="R107" s="10">
        <v>0</v>
      </c>
      <c r="S107" s="10">
        <v>0</v>
      </c>
      <c r="T107" s="10">
        <v>1</v>
      </c>
      <c r="U107" s="10">
        <v>0</v>
      </c>
    </row>
    <row r="108" spans="1:21" x14ac:dyDescent="0.2">
      <c r="A108" t="s">
        <v>224</v>
      </c>
      <c r="B108" t="s">
        <v>225</v>
      </c>
      <c r="C108" t="s">
        <v>838</v>
      </c>
      <c r="D108">
        <v>69.36</v>
      </c>
      <c r="E108">
        <v>1</v>
      </c>
      <c r="F108">
        <v>1</v>
      </c>
      <c r="G108">
        <v>0</v>
      </c>
      <c r="H108">
        <v>0</v>
      </c>
      <c r="I108">
        <v>3</v>
      </c>
      <c r="J108">
        <v>3</v>
      </c>
      <c r="K108">
        <v>0</v>
      </c>
      <c r="L108">
        <v>0</v>
      </c>
      <c r="M108" s="1">
        <v>39000</v>
      </c>
      <c r="N108" s="1" t="s">
        <v>1120</v>
      </c>
      <c r="O108" s="1">
        <v>180000</v>
      </c>
      <c r="P108" s="1" t="s">
        <v>1120</v>
      </c>
      <c r="Q108" s="1">
        <v>39000</v>
      </c>
      <c r="R108" s="10">
        <v>1</v>
      </c>
      <c r="S108" s="10">
        <v>0</v>
      </c>
      <c r="T108" s="10">
        <v>4.615384615384615</v>
      </c>
      <c r="U108" s="10">
        <v>0</v>
      </c>
    </row>
    <row r="109" spans="1:21" x14ac:dyDescent="0.2">
      <c r="A109" t="s">
        <v>202</v>
      </c>
      <c r="B109" t="s">
        <v>203</v>
      </c>
      <c r="C109" t="s">
        <v>839</v>
      </c>
      <c r="D109">
        <v>281.05</v>
      </c>
      <c r="E109">
        <v>1</v>
      </c>
      <c r="F109">
        <v>1</v>
      </c>
      <c r="G109">
        <v>0</v>
      </c>
      <c r="H109">
        <v>0</v>
      </c>
      <c r="I109">
        <v>2</v>
      </c>
      <c r="J109">
        <v>2</v>
      </c>
      <c r="K109">
        <v>0</v>
      </c>
      <c r="L109">
        <v>0</v>
      </c>
      <c r="M109" s="1">
        <v>21000</v>
      </c>
      <c r="N109" s="1" t="s">
        <v>1120</v>
      </c>
      <c r="O109" s="1">
        <v>47000</v>
      </c>
      <c r="P109" s="1" t="s">
        <v>1120</v>
      </c>
      <c r="Q109" s="1">
        <v>21000</v>
      </c>
      <c r="R109" s="10">
        <v>1</v>
      </c>
      <c r="S109" s="10">
        <v>0</v>
      </c>
      <c r="T109" s="10">
        <v>2.2380952380952381</v>
      </c>
      <c r="U109" s="10">
        <v>0</v>
      </c>
    </row>
    <row r="110" spans="1:21" x14ac:dyDescent="0.2">
      <c r="A110" t="s">
        <v>495</v>
      </c>
      <c r="B110" t="s">
        <v>496</v>
      </c>
      <c r="C110" t="s">
        <v>840</v>
      </c>
      <c r="D110">
        <v>32.909999999999997</v>
      </c>
      <c r="E110">
        <v>0</v>
      </c>
      <c r="F110">
        <v>0</v>
      </c>
      <c r="G110">
        <v>0</v>
      </c>
      <c r="H110">
        <v>0</v>
      </c>
      <c r="I110">
        <v>3</v>
      </c>
      <c r="J110">
        <v>3</v>
      </c>
      <c r="K110">
        <v>0</v>
      </c>
      <c r="L110">
        <v>0</v>
      </c>
      <c r="M110" s="1" t="s">
        <v>1120</v>
      </c>
      <c r="N110" s="1" t="s">
        <v>1120</v>
      </c>
      <c r="O110" s="1">
        <v>150000</v>
      </c>
      <c r="P110" s="1" t="s">
        <v>1120</v>
      </c>
      <c r="Q110" s="1">
        <v>150000</v>
      </c>
      <c r="R110" s="10">
        <v>0</v>
      </c>
      <c r="S110" s="10">
        <v>0</v>
      </c>
      <c r="T110" s="10">
        <v>1</v>
      </c>
      <c r="U110" s="10">
        <v>0</v>
      </c>
    </row>
    <row r="111" spans="1:21" x14ac:dyDescent="0.2">
      <c r="A111" t="s">
        <v>497</v>
      </c>
      <c r="D111">
        <v>16.760000000000002</v>
      </c>
      <c r="E111">
        <v>0</v>
      </c>
      <c r="F111">
        <v>0</v>
      </c>
      <c r="G111">
        <v>0</v>
      </c>
      <c r="H111">
        <v>0</v>
      </c>
      <c r="I111">
        <v>3</v>
      </c>
      <c r="J111">
        <v>3</v>
      </c>
      <c r="K111">
        <v>0</v>
      </c>
      <c r="L111">
        <v>0</v>
      </c>
      <c r="M111" s="1" t="s">
        <v>1120</v>
      </c>
      <c r="N111" s="1" t="s">
        <v>1120</v>
      </c>
      <c r="O111" s="1">
        <v>880000</v>
      </c>
      <c r="P111" s="1" t="s">
        <v>1120</v>
      </c>
      <c r="Q111" s="1">
        <v>880000</v>
      </c>
      <c r="R111" s="10">
        <v>0</v>
      </c>
      <c r="S111" s="10">
        <v>0</v>
      </c>
      <c r="T111" s="10">
        <v>1</v>
      </c>
      <c r="U111" s="10">
        <v>0</v>
      </c>
    </row>
    <row r="112" spans="1:21" x14ac:dyDescent="0.2">
      <c r="A112" t="s">
        <v>498</v>
      </c>
      <c r="B112" t="s">
        <v>499</v>
      </c>
      <c r="C112" t="s">
        <v>841</v>
      </c>
      <c r="D112">
        <v>31.71</v>
      </c>
      <c r="E112">
        <v>0</v>
      </c>
      <c r="F112">
        <v>0</v>
      </c>
      <c r="G112">
        <v>0</v>
      </c>
      <c r="H112">
        <v>0</v>
      </c>
      <c r="I112">
        <v>3</v>
      </c>
      <c r="J112">
        <v>3</v>
      </c>
      <c r="K112">
        <v>0</v>
      </c>
      <c r="L112">
        <v>0</v>
      </c>
      <c r="M112" s="1" t="s">
        <v>1120</v>
      </c>
      <c r="N112" s="1" t="s">
        <v>1120</v>
      </c>
      <c r="O112" s="1">
        <v>190000</v>
      </c>
      <c r="P112" s="1" t="s">
        <v>1120</v>
      </c>
      <c r="Q112" s="1">
        <v>190000</v>
      </c>
      <c r="R112" s="10">
        <v>0</v>
      </c>
      <c r="S112" s="10">
        <v>0</v>
      </c>
      <c r="T112" s="10">
        <v>1</v>
      </c>
      <c r="U112" s="10">
        <v>0</v>
      </c>
    </row>
    <row r="113" spans="1:21" x14ac:dyDescent="0.2">
      <c r="A113" t="s">
        <v>671</v>
      </c>
      <c r="C113" t="s">
        <v>842</v>
      </c>
      <c r="D113">
        <v>43.9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3</v>
      </c>
      <c r="L113">
        <v>3</v>
      </c>
      <c r="M113" s="1" t="s">
        <v>1120</v>
      </c>
      <c r="N113" s="1" t="s">
        <v>1120</v>
      </c>
      <c r="O113" s="1" t="s">
        <v>1120</v>
      </c>
      <c r="P113" s="1">
        <v>240000</v>
      </c>
      <c r="Q113" s="1">
        <v>240000</v>
      </c>
      <c r="R113" s="10">
        <v>0</v>
      </c>
      <c r="S113" s="10">
        <v>0</v>
      </c>
      <c r="T113" s="10">
        <v>0</v>
      </c>
      <c r="U113" s="10">
        <v>1</v>
      </c>
    </row>
    <row r="114" spans="1:21" x14ac:dyDescent="0.2">
      <c r="A114" t="s">
        <v>500</v>
      </c>
      <c r="B114" t="s">
        <v>501</v>
      </c>
      <c r="C114" t="s">
        <v>843</v>
      </c>
      <c r="D114">
        <v>14.83</v>
      </c>
      <c r="E114">
        <v>0</v>
      </c>
      <c r="F114">
        <v>0</v>
      </c>
      <c r="G114">
        <v>0</v>
      </c>
      <c r="H114">
        <v>0</v>
      </c>
      <c r="I114">
        <v>3</v>
      </c>
      <c r="J114">
        <v>3</v>
      </c>
      <c r="K114">
        <v>0</v>
      </c>
      <c r="L114">
        <v>0</v>
      </c>
      <c r="M114" s="1" t="s">
        <v>1120</v>
      </c>
      <c r="N114" s="1" t="s">
        <v>1120</v>
      </c>
      <c r="O114" s="1">
        <v>180000</v>
      </c>
      <c r="P114" s="1" t="s">
        <v>1120</v>
      </c>
      <c r="Q114" s="1">
        <v>180000</v>
      </c>
      <c r="R114" s="10">
        <v>0</v>
      </c>
      <c r="S114" s="10">
        <v>0</v>
      </c>
      <c r="T114" s="10">
        <v>1</v>
      </c>
      <c r="U114" s="10">
        <v>0</v>
      </c>
    </row>
    <row r="115" spans="1:21" x14ac:dyDescent="0.2">
      <c r="A115" t="s">
        <v>502</v>
      </c>
      <c r="B115" t="s">
        <v>503</v>
      </c>
      <c r="C115" t="s">
        <v>844</v>
      </c>
      <c r="D115">
        <v>56.55</v>
      </c>
      <c r="E115">
        <v>0</v>
      </c>
      <c r="F115">
        <v>0</v>
      </c>
      <c r="G115">
        <v>0</v>
      </c>
      <c r="H115">
        <v>0</v>
      </c>
      <c r="I115">
        <v>3</v>
      </c>
      <c r="J115">
        <v>3</v>
      </c>
      <c r="K115">
        <v>0</v>
      </c>
      <c r="L115">
        <v>0</v>
      </c>
      <c r="M115" s="1" t="s">
        <v>1120</v>
      </c>
      <c r="N115" s="1" t="s">
        <v>1120</v>
      </c>
      <c r="O115" s="1">
        <v>220000</v>
      </c>
      <c r="P115" s="1" t="s">
        <v>1120</v>
      </c>
      <c r="Q115" s="1">
        <v>220000</v>
      </c>
      <c r="R115" s="10">
        <v>0</v>
      </c>
      <c r="S115" s="10">
        <v>0</v>
      </c>
      <c r="T115" s="10">
        <v>1</v>
      </c>
      <c r="U115" s="10">
        <v>0</v>
      </c>
    </row>
    <row r="116" spans="1:21" x14ac:dyDescent="0.2">
      <c r="A116" t="s">
        <v>672</v>
      </c>
      <c r="C116" t="s">
        <v>845</v>
      </c>
      <c r="D116">
        <v>13.24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3</v>
      </c>
      <c r="L116">
        <v>3</v>
      </c>
      <c r="M116" s="1" t="s">
        <v>1120</v>
      </c>
      <c r="N116" s="1" t="s">
        <v>1120</v>
      </c>
      <c r="O116" s="1" t="s">
        <v>1120</v>
      </c>
      <c r="P116" s="1">
        <v>200000</v>
      </c>
      <c r="Q116" s="1">
        <v>200000</v>
      </c>
      <c r="R116" s="10">
        <v>0</v>
      </c>
      <c r="S116" s="10">
        <v>0</v>
      </c>
      <c r="T116" s="10">
        <v>0</v>
      </c>
      <c r="U116" s="10">
        <v>1</v>
      </c>
    </row>
    <row r="117" spans="1:21" x14ac:dyDescent="0.2">
      <c r="A117" t="s">
        <v>73</v>
      </c>
      <c r="B117" t="s">
        <v>74</v>
      </c>
      <c r="C117" t="s">
        <v>846</v>
      </c>
      <c r="D117">
        <v>30.39</v>
      </c>
      <c r="E117">
        <v>2</v>
      </c>
      <c r="F117">
        <v>12</v>
      </c>
      <c r="G117">
        <v>2</v>
      </c>
      <c r="H117">
        <v>11</v>
      </c>
      <c r="I117">
        <v>2</v>
      </c>
      <c r="J117">
        <v>11</v>
      </c>
      <c r="K117">
        <v>2</v>
      </c>
      <c r="L117">
        <v>8</v>
      </c>
      <c r="M117" s="1">
        <v>1300000</v>
      </c>
      <c r="N117" s="1">
        <v>660000</v>
      </c>
      <c r="O117" s="1">
        <v>1000000</v>
      </c>
      <c r="P117" s="1">
        <v>410000</v>
      </c>
      <c r="Q117" s="1">
        <v>410000</v>
      </c>
      <c r="R117" s="10">
        <v>3.1707317073170733</v>
      </c>
      <c r="S117" s="10">
        <v>1.6097560975609757</v>
      </c>
      <c r="T117" s="10">
        <v>2.4390243902439024</v>
      </c>
      <c r="U117" s="10">
        <v>1</v>
      </c>
    </row>
    <row r="118" spans="1:21" x14ac:dyDescent="0.2">
      <c r="A118" t="s">
        <v>81</v>
      </c>
      <c r="B118" t="s">
        <v>82</v>
      </c>
      <c r="C118" t="s">
        <v>847</v>
      </c>
      <c r="D118">
        <v>52.48</v>
      </c>
      <c r="E118">
        <v>2</v>
      </c>
      <c r="F118">
        <v>5</v>
      </c>
      <c r="G118">
        <v>1</v>
      </c>
      <c r="H118">
        <v>11</v>
      </c>
      <c r="I118">
        <v>1</v>
      </c>
      <c r="J118">
        <v>3</v>
      </c>
      <c r="K118">
        <v>1</v>
      </c>
      <c r="L118">
        <v>4</v>
      </c>
      <c r="M118" s="1">
        <v>510000</v>
      </c>
      <c r="N118" s="1">
        <v>600000</v>
      </c>
      <c r="O118" s="1">
        <v>260000</v>
      </c>
      <c r="P118" s="1">
        <v>140000</v>
      </c>
      <c r="Q118" s="1">
        <v>140000</v>
      </c>
      <c r="R118" s="10">
        <v>3.6428571428571428</v>
      </c>
      <c r="S118" s="10">
        <v>4.2857142857142856</v>
      </c>
      <c r="T118" s="10">
        <v>1.8571428571428572</v>
      </c>
      <c r="U118" s="10">
        <v>1</v>
      </c>
    </row>
    <row r="119" spans="1:21" x14ac:dyDescent="0.2">
      <c r="A119" t="s">
        <v>176</v>
      </c>
      <c r="B119" t="s">
        <v>177</v>
      </c>
      <c r="C119" t="s">
        <v>848</v>
      </c>
      <c r="D119">
        <v>12.55</v>
      </c>
      <c r="E119">
        <v>1</v>
      </c>
      <c r="F119">
        <v>1</v>
      </c>
      <c r="G119">
        <v>2</v>
      </c>
      <c r="H119">
        <v>7</v>
      </c>
      <c r="I119">
        <v>2</v>
      </c>
      <c r="J119">
        <v>2</v>
      </c>
      <c r="K119">
        <v>2</v>
      </c>
      <c r="L119">
        <v>11</v>
      </c>
      <c r="M119" s="1">
        <v>25000</v>
      </c>
      <c r="N119" s="1">
        <v>4200000</v>
      </c>
      <c r="O119" s="1">
        <v>43000</v>
      </c>
      <c r="P119" s="1">
        <v>14000000</v>
      </c>
      <c r="Q119" s="1">
        <v>25000</v>
      </c>
      <c r="R119" s="10">
        <v>1</v>
      </c>
      <c r="S119" s="10">
        <v>168</v>
      </c>
      <c r="T119" s="10">
        <v>1.72</v>
      </c>
      <c r="U119" s="10">
        <v>560</v>
      </c>
    </row>
    <row r="120" spans="1:21" x14ac:dyDescent="0.2">
      <c r="A120" t="s">
        <v>293</v>
      </c>
      <c r="B120" t="s">
        <v>294</v>
      </c>
      <c r="C120" t="s">
        <v>849</v>
      </c>
      <c r="D120">
        <v>12.85</v>
      </c>
      <c r="E120">
        <v>0</v>
      </c>
      <c r="F120">
        <v>0</v>
      </c>
      <c r="G120">
        <v>2</v>
      </c>
      <c r="H120">
        <v>9</v>
      </c>
      <c r="I120">
        <v>0</v>
      </c>
      <c r="J120">
        <v>0</v>
      </c>
      <c r="K120">
        <v>2</v>
      </c>
      <c r="L120">
        <v>10</v>
      </c>
      <c r="M120" s="1" t="s">
        <v>1120</v>
      </c>
      <c r="N120" s="1">
        <v>2600000</v>
      </c>
      <c r="O120" s="1" t="s">
        <v>1120</v>
      </c>
      <c r="P120" s="1">
        <v>2000000</v>
      </c>
      <c r="Q120" s="1">
        <v>2000000</v>
      </c>
      <c r="R120" s="10">
        <v>0</v>
      </c>
      <c r="S120" s="10">
        <v>1.3</v>
      </c>
      <c r="T120" s="10">
        <v>0</v>
      </c>
      <c r="U120" s="10">
        <v>1</v>
      </c>
    </row>
    <row r="121" spans="1:21" x14ac:dyDescent="0.2">
      <c r="A121" t="s">
        <v>210</v>
      </c>
      <c r="B121" t="s">
        <v>211</v>
      </c>
      <c r="C121" t="s">
        <v>850</v>
      </c>
      <c r="D121">
        <v>12.7</v>
      </c>
      <c r="E121">
        <v>1</v>
      </c>
      <c r="F121">
        <v>1</v>
      </c>
      <c r="G121">
        <v>2</v>
      </c>
      <c r="H121">
        <v>8</v>
      </c>
      <c r="I121">
        <v>1</v>
      </c>
      <c r="J121">
        <v>1</v>
      </c>
      <c r="K121">
        <v>2</v>
      </c>
      <c r="L121">
        <v>8</v>
      </c>
      <c r="M121" s="1">
        <v>66000</v>
      </c>
      <c r="N121" s="1">
        <v>12000000</v>
      </c>
      <c r="O121" s="1">
        <v>66000</v>
      </c>
      <c r="P121" s="1">
        <v>9600000</v>
      </c>
      <c r="Q121" s="1">
        <v>66000</v>
      </c>
      <c r="R121" s="10">
        <v>1</v>
      </c>
      <c r="S121" s="10">
        <v>181.81818181818181</v>
      </c>
      <c r="T121" s="10">
        <v>1</v>
      </c>
      <c r="U121" s="10">
        <v>145.45454545454547</v>
      </c>
    </row>
    <row r="122" spans="1:21" x14ac:dyDescent="0.2">
      <c r="A122" t="s">
        <v>89</v>
      </c>
      <c r="B122" t="s">
        <v>90</v>
      </c>
      <c r="C122" t="s">
        <v>851</v>
      </c>
      <c r="D122">
        <v>27.85</v>
      </c>
      <c r="E122">
        <v>2</v>
      </c>
      <c r="F122">
        <v>3</v>
      </c>
      <c r="G122">
        <v>1</v>
      </c>
      <c r="H122">
        <v>5</v>
      </c>
      <c r="I122">
        <v>2</v>
      </c>
      <c r="J122">
        <v>6</v>
      </c>
      <c r="K122">
        <v>2</v>
      </c>
      <c r="L122">
        <v>3</v>
      </c>
      <c r="M122" s="1">
        <v>180000</v>
      </c>
      <c r="N122" s="1">
        <v>160000</v>
      </c>
      <c r="O122" s="1">
        <v>340000</v>
      </c>
      <c r="P122" s="1">
        <v>51000</v>
      </c>
      <c r="Q122" s="1">
        <v>51000</v>
      </c>
      <c r="R122" s="10">
        <v>3.5294117647058822</v>
      </c>
      <c r="S122" s="10">
        <v>3.1372549019607843</v>
      </c>
      <c r="T122" s="10">
        <v>6.666666666666667</v>
      </c>
      <c r="U122" s="10">
        <v>1</v>
      </c>
    </row>
    <row r="123" spans="1:21" x14ac:dyDescent="0.2">
      <c r="A123" t="s">
        <v>301</v>
      </c>
      <c r="B123" t="s">
        <v>302</v>
      </c>
      <c r="C123" t="s">
        <v>852</v>
      </c>
      <c r="D123">
        <v>12.99</v>
      </c>
      <c r="E123">
        <v>0</v>
      </c>
      <c r="F123">
        <v>0</v>
      </c>
      <c r="G123">
        <v>2</v>
      </c>
      <c r="H123">
        <v>5</v>
      </c>
      <c r="I123">
        <v>1</v>
      </c>
      <c r="J123">
        <v>2</v>
      </c>
      <c r="K123">
        <v>2</v>
      </c>
      <c r="L123">
        <v>6</v>
      </c>
      <c r="M123" s="1" t="s">
        <v>1120</v>
      </c>
      <c r="N123" s="1">
        <v>7000000</v>
      </c>
      <c r="O123" s="1">
        <v>98000</v>
      </c>
      <c r="P123" s="1">
        <v>6200000</v>
      </c>
      <c r="Q123" s="1">
        <v>98000</v>
      </c>
      <c r="R123" s="10">
        <v>0</v>
      </c>
      <c r="S123" s="10">
        <v>71.428571428571431</v>
      </c>
      <c r="T123" s="10">
        <v>1</v>
      </c>
      <c r="U123" s="10">
        <v>63.265306122448976</v>
      </c>
    </row>
    <row r="124" spans="1:21" x14ac:dyDescent="0.2">
      <c r="A124" t="s">
        <v>295</v>
      </c>
      <c r="B124" t="s">
        <v>296</v>
      </c>
      <c r="C124" t="s">
        <v>853</v>
      </c>
      <c r="D124">
        <v>13.33</v>
      </c>
      <c r="E124">
        <v>0</v>
      </c>
      <c r="F124">
        <v>0</v>
      </c>
      <c r="G124">
        <v>2</v>
      </c>
      <c r="H124">
        <v>6</v>
      </c>
      <c r="I124">
        <v>0</v>
      </c>
      <c r="J124">
        <v>0</v>
      </c>
      <c r="K124">
        <v>2</v>
      </c>
      <c r="L124">
        <v>6</v>
      </c>
      <c r="M124" s="1" t="s">
        <v>1120</v>
      </c>
      <c r="N124" s="1">
        <v>5100000</v>
      </c>
      <c r="O124" s="1" t="s">
        <v>1120</v>
      </c>
      <c r="P124" s="1">
        <v>3600000</v>
      </c>
      <c r="Q124" s="1">
        <v>3600000</v>
      </c>
      <c r="R124" s="10">
        <v>0</v>
      </c>
      <c r="S124" s="10">
        <v>1.4166666666666667</v>
      </c>
      <c r="T124" s="10">
        <v>0</v>
      </c>
      <c r="U124" s="10">
        <v>1</v>
      </c>
    </row>
    <row r="125" spans="1:21" x14ac:dyDescent="0.2">
      <c r="A125" t="s">
        <v>322</v>
      </c>
      <c r="B125" t="s">
        <v>323</v>
      </c>
      <c r="C125" t="s">
        <v>854</v>
      </c>
      <c r="D125">
        <v>12.65</v>
      </c>
      <c r="E125">
        <v>0</v>
      </c>
      <c r="F125">
        <v>0</v>
      </c>
      <c r="G125">
        <v>2</v>
      </c>
      <c r="H125">
        <v>3</v>
      </c>
      <c r="I125">
        <v>2</v>
      </c>
      <c r="J125">
        <v>3</v>
      </c>
      <c r="K125">
        <v>2</v>
      </c>
      <c r="L125">
        <v>6</v>
      </c>
      <c r="M125" s="1" t="s">
        <v>1120</v>
      </c>
      <c r="N125" s="1">
        <v>5800000</v>
      </c>
      <c r="O125" s="1">
        <v>69000</v>
      </c>
      <c r="P125" s="1">
        <v>6000000</v>
      </c>
      <c r="Q125" s="1">
        <v>69000</v>
      </c>
      <c r="R125" s="10">
        <v>0</v>
      </c>
      <c r="S125" s="10">
        <v>84.05797101449275</v>
      </c>
      <c r="T125" s="10">
        <v>1</v>
      </c>
      <c r="U125" s="10">
        <v>86.956521739130437</v>
      </c>
    </row>
    <row r="126" spans="1:21" x14ac:dyDescent="0.2">
      <c r="A126" t="s">
        <v>135</v>
      </c>
      <c r="B126" t="s">
        <v>136</v>
      </c>
      <c r="C126" t="s">
        <v>855</v>
      </c>
      <c r="D126">
        <v>35.79</v>
      </c>
      <c r="E126">
        <v>1</v>
      </c>
      <c r="F126">
        <v>3</v>
      </c>
      <c r="G126">
        <v>2</v>
      </c>
      <c r="H126">
        <v>2</v>
      </c>
      <c r="I126">
        <v>1</v>
      </c>
      <c r="J126">
        <v>3</v>
      </c>
      <c r="K126">
        <v>1</v>
      </c>
      <c r="L126">
        <v>3</v>
      </c>
      <c r="M126" s="1">
        <v>34000</v>
      </c>
      <c r="N126" s="1">
        <v>94000</v>
      </c>
      <c r="O126" s="1">
        <v>57000</v>
      </c>
      <c r="P126" s="1">
        <v>53000</v>
      </c>
      <c r="Q126" s="1">
        <v>34000</v>
      </c>
      <c r="R126" s="10">
        <v>1</v>
      </c>
      <c r="S126" s="10">
        <v>2.7647058823529411</v>
      </c>
      <c r="T126" s="10">
        <v>1.6764705882352942</v>
      </c>
      <c r="U126" s="10">
        <v>1.5588235294117647</v>
      </c>
    </row>
    <row r="127" spans="1:21" x14ac:dyDescent="0.2">
      <c r="A127" t="s">
        <v>297</v>
      </c>
      <c r="B127" t="s">
        <v>298</v>
      </c>
      <c r="C127" t="s">
        <v>856</v>
      </c>
      <c r="D127">
        <v>13.26</v>
      </c>
      <c r="E127">
        <v>0</v>
      </c>
      <c r="F127">
        <v>0</v>
      </c>
      <c r="G127">
        <v>2</v>
      </c>
      <c r="H127">
        <v>6</v>
      </c>
      <c r="I127">
        <v>0</v>
      </c>
      <c r="J127">
        <v>0</v>
      </c>
      <c r="K127">
        <v>2</v>
      </c>
      <c r="L127">
        <v>5</v>
      </c>
      <c r="M127" s="1" t="s">
        <v>1120</v>
      </c>
      <c r="N127" s="1">
        <v>1200000</v>
      </c>
      <c r="O127" s="1" t="s">
        <v>1120</v>
      </c>
      <c r="P127" s="1">
        <v>990000</v>
      </c>
      <c r="Q127" s="1">
        <v>990000</v>
      </c>
      <c r="R127" s="10">
        <v>0</v>
      </c>
      <c r="S127" s="10">
        <v>1.2121212121212122</v>
      </c>
      <c r="T127" s="10">
        <v>0</v>
      </c>
      <c r="U127" s="10">
        <v>1</v>
      </c>
    </row>
    <row r="128" spans="1:21" x14ac:dyDescent="0.2">
      <c r="A128" t="s">
        <v>305</v>
      </c>
      <c r="C128" t="s">
        <v>857</v>
      </c>
      <c r="D128">
        <v>11.9</v>
      </c>
      <c r="E128">
        <v>0</v>
      </c>
      <c r="F128">
        <v>0</v>
      </c>
      <c r="G128">
        <v>2</v>
      </c>
      <c r="H128">
        <v>4</v>
      </c>
      <c r="I128">
        <v>2</v>
      </c>
      <c r="J128">
        <v>2</v>
      </c>
      <c r="K128">
        <v>2</v>
      </c>
      <c r="L128">
        <v>5</v>
      </c>
      <c r="M128" s="1" t="s">
        <v>1120</v>
      </c>
      <c r="N128" s="1">
        <v>15000000</v>
      </c>
      <c r="O128" s="1">
        <v>210000</v>
      </c>
      <c r="P128" s="1">
        <v>17000000</v>
      </c>
      <c r="Q128" s="1">
        <v>210000</v>
      </c>
      <c r="R128" s="10">
        <v>0</v>
      </c>
      <c r="S128" s="10">
        <v>71.428571428571431</v>
      </c>
      <c r="T128" s="10">
        <v>1</v>
      </c>
      <c r="U128" s="10">
        <v>80.952380952380949</v>
      </c>
    </row>
    <row r="129" spans="1:21" x14ac:dyDescent="0.2">
      <c r="A129" t="s">
        <v>222</v>
      </c>
      <c r="B129" t="s">
        <v>223</v>
      </c>
      <c r="C129" t="s">
        <v>858</v>
      </c>
      <c r="D129">
        <v>11.11</v>
      </c>
      <c r="E129">
        <v>1</v>
      </c>
      <c r="F129">
        <v>1</v>
      </c>
      <c r="G129">
        <v>2</v>
      </c>
      <c r="H129">
        <v>5</v>
      </c>
      <c r="I129">
        <v>0</v>
      </c>
      <c r="J129">
        <v>0</v>
      </c>
      <c r="K129">
        <v>2</v>
      </c>
      <c r="L129">
        <v>3</v>
      </c>
      <c r="M129" s="1">
        <v>29000</v>
      </c>
      <c r="N129" s="1">
        <v>1400000</v>
      </c>
      <c r="O129" s="1" t="s">
        <v>1120</v>
      </c>
      <c r="P129" s="1">
        <v>750000</v>
      </c>
      <c r="Q129" s="1">
        <v>29000</v>
      </c>
      <c r="R129" s="10">
        <v>1</v>
      </c>
      <c r="S129" s="10">
        <v>48.275862068965516</v>
      </c>
      <c r="T129" s="10">
        <v>0</v>
      </c>
      <c r="U129" s="10">
        <v>25.862068965517242</v>
      </c>
    </row>
    <row r="130" spans="1:21" x14ac:dyDescent="0.2">
      <c r="A130" t="s">
        <v>363</v>
      </c>
      <c r="B130" t="s">
        <v>364</v>
      </c>
      <c r="C130" t="s">
        <v>859</v>
      </c>
      <c r="D130">
        <v>12.87</v>
      </c>
      <c r="E130">
        <v>0</v>
      </c>
      <c r="F130">
        <v>0</v>
      </c>
      <c r="G130">
        <v>1</v>
      </c>
      <c r="H130">
        <v>4</v>
      </c>
      <c r="I130">
        <v>0</v>
      </c>
      <c r="J130">
        <v>0</v>
      </c>
      <c r="K130">
        <v>2</v>
      </c>
      <c r="L130">
        <v>5</v>
      </c>
      <c r="M130" s="1" t="s">
        <v>1120</v>
      </c>
      <c r="N130" s="1">
        <v>1200000</v>
      </c>
      <c r="O130" s="1" t="s">
        <v>1120</v>
      </c>
      <c r="P130" s="1">
        <v>2300000</v>
      </c>
      <c r="Q130" s="1">
        <v>1200000</v>
      </c>
      <c r="R130" s="10">
        <v>0</v>
      </c>
      <c r="S130" s="10">
        <v>1</v>
      </c>
      <c r="T130" s="10">
        <v>0</v>
      </c>
      <c r="U130" s="10">
        <v>1.9166666666666667</v>
      </c>
    </row>
    <row r="131" spans="1:21" x14ac:dyDescent="0.2">
      <c r="A131" t="s">
        <v>131</v>
      </c>
      <c r="B131" t="s">
        <v>132</v>
      </c>
      <c r="C131" t="s">
        <v>860</v>
      </c>
      <c r="D131">
        <v>49.89</v>
      </c>
      <c r="E131">
        <v>1</v>
      </c>
      <c r="F131">
        <v>3</v>
      </c>
      <c r="G131">
        <v>0</v>
      </c>
      <c r="H131">
        <v>0</v>
      </c>
      <c r="I131">
        <v>2</v>
      </c>
      <c r="J131">
        <v>6</v>
      </c>
      <c r="K131">
        <v>0</v>
      </c>
      <c r="L131">
        <v>0</v>
      </c>
      <c r="M131" s="1">
        <v>99000</v>
      </c>
      <c r="N131" s="1" t="s">
        <v>1120</v>
      </c>
      <c r="O131" s="1">
        <v>440000</v>
      </c>
      <c r="P131" s="1" t="s">
        <v>1120</v>
      </c>
      <c r="Q131" s="1">
        <v>99000</v>
      </c>
      <c r="R131" s="10">
        <v>1</v>
      </c>
      <c r="S131" s="10">
        <v>0</v>
      </c>
      <c r="T131" s="10">
        <v>4.4444444444444446</v>
      </c>
      <c r="U131" s="10">
        <v>0</v>
      </c>
    </row>
    <row r="132" spans="1:21" x14ac:dyDescent="0.2">
      <c r="A132" t="s">
        <v>306</v>
      </c>
      <c r="B132" t="s">
        <v>307</v>
      </c>
      <c r="C132" t="s">
        <v>861</v>
      </c>
      <c r="D132">
        <v>12.73</v>
      </c>
      <c r="E132">
        <v>0</v>
      </c>
      <c r="F132">
        <v>0</v>
      </c>
      <c r="G132">
        <v>2</v>
      </c>
      <c r="H132">
        <v>4</v>
      </c>
      <c r="I132">
        <v>0</v>
      </c>
      <c r="J132">
        <v>0</v>
      </c>
      <c r="K132">
        <v>2</v>
      </c>
      <c r="L132">
        <v>5</v>
      </c>
      <c r="M132" s="1" t="s">
        <v>1120</v>
      </c>
      <c r="N132" s="1">
        <v>4000000</v>
      </c>
      <c r="O132" s="1" t="s">
        <v>1120</v>
      </c>
      <c r="P132" s="1">
        <v>1900000</v>
      </c>
      <c r="Q132" s="1">
        <v>1900000</v>
      </c>
      <c r="R132" s="10">
        <v>0</v>
      </c>
      <c r="S132" s="10">
        <v>2.1052631578947367</v>
      </c>
      <c r="T132" s="10">
        <v>0</v>
      </c>
      <c r="U132" s="10">
        <v>1</v>
      </c>
    </row>
    <row r="133" spans="1:21" x14ac:dyDescent="0.2">
      <c r="A133" t="s">
        <v>165</v>
      </c>
      <c r="B133" t="s">
        <v>166</v>
      </c>
      <c r="C133" t="s">
        <v>862</v>
      </c>
      <c r="D133">
        <v>15.08</v>
      </c>
      <c r="E133">
        <v>1</v>
      </c>
      <c r="F133">
        <v>2</v>
      </c>
      <c r="G133">
        <v>2</v>
      </c>
      <c r="H133">
        <v>3</v>
      </c>
      <c r="I133">
        <v>0</v>
      </c>
      <c r="J133">
        <v>0</v>
      </c>
      <c r="K133">
        <v>2</v>
      </c>
      <c r="L133">
        <v>4</v>
      </c>
      <c r="M133" s="1">
        <v>110000</v>
      </c>
      <c r="N133" s="1">
        <v>130000</v>
      </c>
      <c r="O133" s="1" t="s">
        <v>1120</v>
      </c>
      <c r="P133" s="1">
        <v>85000</v>
      </c>
      <c r="Q133" s="1">
        <v>85000</v>
      </c>
      <c r="R133" s="10">
        <v>1.2941176470588236</v>
      </c>
      <c r="S133" s="10">
        <v>1.5294117647058822</v>
      </c>
      <c r="T133" s="10">
        <v>0</v>
      </c>
      <c r="U133" s="10">
        <v>1</v>
      </c>
    </row>
    <row r="134" spans="1:21" x14ac:dyDescent="0.2">
      <c r="A134" t="s">
        <v>228</v>
      </c>
      <c r="B134" t="s">
        <v>229</v>
      </c>
      <c r="C134" t="s">
        <v>863</v>
      </c>
      <c r="D134">
        <v>12.61</v>
      </c>
      <c r="E134">
        <v>1</v>
      </c>
      <c r="F134">
        <v>1</v>
      </c>
      <c r="G134">
        <v>2</v>
      </c>
      <c r="H134">
        <v>3</v>
      </c>
      <c r="I134">
        <v>1</v>
      </c>
      <c r="J134">
        <v>1</v>
      </c>
      <c r="K134">
        <v>1</v>
      </c>
      <c r="L134">
        <v>3</v>
      </c>
      <c r="M134" s="1">
        <v>120000</v>
      </c>
      <c r="N134" s="1">
        <v>3800000</v>
      </c>
      <c r="O134" s="1">
        <v>77000</v>
      </c>
      <c r="P134" s="1">
        <v>2900000</v>
      </c>
      <c r="Q134" s="1">
        <v>77000</v>
      </c>
      <c r="R134" s="10">
        <v>1.5584415584415585</v>
      </c>
      <c r="S134" s="10">
        <v>49.350649350649348</v>
      </c>
      <c r="T134" s="10">
        <v>1</v>
      </c>
      <c r="U134" s="10">
        <v>37.662337662337663</v>
      </c>
    </row>
    <row r="135" spans="1:21" x14ac:dyDescent="0.2">
      <c r="A135" t="s">
        <v>91</v>
      </c>
      <c r="B135" t="s">
        <v>92</v>
      </c>
      <c r="C135" t="s">
        <v>864</v>
      </c>
      <c r="D135">
        <v>22.95</v>
      </c>
      <c r="E135">
        <v>2</v>
      </c>
      <c r="F135">
        <v>3</v>
      </c>
      <c r="G135">
        <v>0</v>
      </c>
      <c r="H135">
        <v>0</v>
      </c>
      <c r="I135">
        <v>2</v>
      </c>
      <c r="J135">
        <v>4</v>
      </c>
      <c r="K135">
        <v>0</v>
      </c>
      <c r="L135">
        <v>0</v>
      </c>
      <c r="M135" s="1">
        <v>53000</v>
      </c>
      <c r="N135" s="1" t="s">
        <v>1120</v>
      </c>
      <c r="O135" s="1">
        <v>140000</v>
      </c>
      <c r="P135" s="1" t="s">
        <v>1120</v>
      </c>
      <c r="Q135" s="1">
        <v>53000</v>
      </c>
      <c r="R135" s="10">
        <v>1</v>
      </c>
      <c r="S135" s="10">
        <v>0</v>
      </c>
      <c r="T135" s="10">
        <v>2.641509433962264</v>
      </c>
      <c r="U135" s="10">
        <v>0</v>
      </c>
    </row>
    <row r="136" spans="1:21" x14ac:dyDescent="0.2">
      <c r="A136" t="s">
        <v>319</v>
      </c>
      <c r="B136" t="s">
        <v>320</v>
      </c>
      <c r="C136" t="s">
        <v>865</v>
      </c>
      <c r="D136">
        <v>12.87</v>
      </c>
      <c r="E136">
        <v>0</v>
      </c>
      <c r="F136">
        <v>0</v>
      </c>
      <c r="G136">
        <v>2</v>
      </c>
      <c r="H136">
        <v>3</v>
      </c>
      <c r="I136">
        <v>0</v>
      </c>
      <c r="J136">
        <v>0</v>
      </c>
      <c r="K136">
        <v>2</v>
      </c>
      <c r="L136">
        <v>4</v>
      </c>
      <c r="M136" s="1" t="s">
        <v>1120</v>
      </c>
      <c r="N136" s="1">
        <v>830000</v>
      </c>
      <c r="O136" s="1" t="s">
        <v>1120</v>
      </c>
      <c r="P136" s="1">
        <v>790000</v>
      </c>
      <c r="Q136" s="1">
        <v>790000</v>
      </c>
      <c r="R136" s="10">
        <v>0</v>
      </c>
      <c r="S136" s="10">
        <v>1.0506329113924051</v>
      </c>
      <c r="T136" s="10">
        <v>0</v>
      </c>
      <c r="U136" s="10">
        <v>1</v>
      </c>
    </row>
    <row r="137" spans="1:21" x14ac:dyDescent="0.2">
      <c r="A137" t="s">
        <v>159</v>
      </c>
      <c r="B137" t="s">
        <v>160</v>
      </c>
      <c r="C137" t="s">
        <v>866</v>
      </c>
      <c r="D137">
        <v>26.7</v>
      </c>
      <c r="E137">
        <v>1</v>
      </c>
      <c r="F137">
        <v>2</v>
      </c>
      <c r="G137">
        <v>0</v>
      </c>
      <c r="H137">
        <v>0</v>
      </c>
      <c r="I137">
        <v>2</v>
      </c>
      <c r="J137">
        <v>5</v>
      </c>
      <c r="K137">
        <v>0</v>
      </c>
      <c r="L137">
        <v>0</v>
      </c>
      <c r="M137" s="1">
        <v>58000</v>
      </c>
      <c r="N137" s="1" t="s">
        <v>1120</v>
      </c>
      <c r="O137" s="1">
        <v>190000</v>
      </c>
      <c r="P137" s="1" t="s">
        <v>1120</v>
      </c>
      <c r="Q137" s="1">
        <v>58000</v>
      </c>
      <c r="R137" s="10">
        <v>1</v>
      </c>
      <c r="S137" s="10">
        <v>0</v>
      </c>
      <c r="T137" s="10">
        <v>3.2758620689655173</v>
      </c>
      <c r="U137" s="10">
        <v>0</v>
      </c>
    </row>
    <row r="138" spans="1:21" x14ac:dyDescent="0.2">
      <c r="A138" t="s">
        <v>303</v>
      </c>
      <c r="B138" t="s">
        <v>304</v>
      </c>
      <c r="C138" t="s">
        <v>867</v>
      </c>
      <c r="D138">
        <v>11.04</v>
      </c>
      <c r="E138">
        <v>0</v>
      </c>
      <c r="F138">
        <v>0</v>
      </c>
      <c r="G138">
        <v>2</v>
      </c>
      <c r="H138">
        <v>4</v>
      </c>
      <c r="I138">
        <v>0</v>
      </c>
      <c r="J138">
        <v>0</v>
      </c>
      <c r="K138">
        <v>1</v>
      </c>
      <c r="L138">
        <v>3</v>
      </c>
      <c r="M138" s="1" t="s">
        <v>1120</v>
      </c>
      <c r="N138" s="1">
        <v>1000000</v>
      </c>
      <c r="O138" s="1" t="s">
        <v>1120</v>
      </c>
      <c r="P138" s="1">
        <v>610000</v>
      </c>
      <c r="Q138" s="1">
        <v>610000</v>
      </c>
      <c r="R138" s="10">
        <v>0</v>
      </c>
      <c r="S138" s="10">
        <v>1.639344262295082</v>
      </c>
      <c r="T138" s="10">
        <v>0</v>
      </c>
      <c r="U138" s="10">
        <v>1</v>
      </c>
    </row>
    <row r="139" spans="1:21" x14ac:dyDescent="0.2">
      <c r="A139" t="s">
        <v>506</v>
      </c>
      <c r="B139" t="s">
        <v>507</v>
      </c>
      <c r="C139" t="s">
        <v>868</v>
      </c>
      <c r="D139">
        <v>41.98</v>
      </c>
      <c r="E139">
        <v>0</v>
      </c>
      <c r="F139">
        <v>0</v>
      </c>
      <c r="G139">
        <v>0</v>
      </c>
      <c r="H139">
        <v>0</v>
      </c>
      <c r="I139">
        <v>2</v>
      </c>
      <c r="J139">
        <v>6</v>
      </c>
      <c r="K139">
        <v>1</v>
      </c>
      <c r="L139">
        <v>1</v>
      </c>
      <c r="M139" s="1" t="s">
        <v>1120</v>
      </c>
      <c r="N139" s="1" t="s">
        <v>1120</v>
      </c>
      <c r="O139" s="1">
        <v>2700000</v>
      </c>
      <c r="P139" s="1">
        <v>47000</v>
      </c>
      <c r="Q139" s="1">
        <v>47000</v>
      </c>
      <c r="R139" s="10">
        <v>0</v>
      </c>
      <c r="S139" s="10">
        <v>0</v>
      </c>
      <c r="T139" s="10">
        <v>57.446808510638299</v>
      </c>
      <c r="U139" s="10">
        <v>1</v>
      </c>
    </row>
    <row r="140" spans="1:21" x14ac:dyDescent="0.2">
      <c r="A140" t="s">
        <v>311</v>
      </c>
      <c r="B140" t="s">
        <v>312</v>
      </c>
      <c r="C140" t="s">
        <v>869</v>
      </c>
      <c r="D140">
        <v>12.92</v>
      </c>
      <c r="E140">
        <v>0</v>
      </c>
      <c r="F140">
        <v>0</v>
      </c>
      <c r="G140">
        <v>2</v>
      </c>
      <c r="H140">
        <v>3</v>
      </c>
      <c r="I140">
        <v>0</v>
      </c>
      <c r="J140">
        <v>0</v>
      </c>
      <c r="K140">
        <v>2</v>
      </c>
      <c r="L140">
        <v>3</v>
      </c>
      <c r="M140" s="1" t="s">
        <v>1120</v>
      </c>
      <c r="N140" s="1">
        <v>750000</v>
      </c>
      <c r="O140" s="1" t="s">
        <v>1120</v>
      </c>
      <c r="P140" s="1">
        <v>780000</v>
      </c>
      <c r="Q140" s="1">
        <v>750000</v>
      </c>
      <c r="R140" s="10">
        <v>0</v>
      </c>
      <c r="S140" s="10">
        <v>1</v>
      </c>
      <c r="T140" s="10">
        <v>0</v>
      </c>
      <c r="U140" s="10">
        <v>1.04</v>
      </c>
    </row>
    <row r="141" spans="1:21" x14ac:dyDescent="0.2">
      <c r="A141" t="s">
        <v>504</v>
      </c>
      <c r="B141" t="s">
        <v>505</v>
      </c>
      <c r="C141" t="s">
        <v>870</v>
      </c>
      <c r="D141">
        <v>87.28</v>
      </c>
      <c r="E141">
        <v>0</v>
      </c>
      <c r="F141">
        <v>0</v>
      </c>
      <c r="G141">
        <v>0</v>
      </c>
      <c r="H141">
        <v>0</v>
      </c>
      <c r="I141">
        <v>2</v>
      </c>
      <c r="J141">
        <v>6</v>
      </c>
      <c r="K141">
        <v>0</v>
      </c>
      <c r="L141">
        <v>0</v>
      </c>
      <c r="M141" s="1" t="s">
        <v>1120</v>
      </c>
      <c r="N141" s="1" t="s">
        <v>1120</v>
      </c>
      <c r="O141" s="1">
        <v>240000</v>
      </c>
      <c r="P141" s="1" t="s">
        <v>1120</v>
      </c>
      <c r="Q141" s="1">
        <v>240000</v>
      </c>
      <c r="R141" s="10">
        <v>0</v>
      </c>
      <c r="S141" s="10">
        <v>0</v>
      </c>
      <c r="T141" s="10">
        <v>1</v>
      </c>
      <c r="U141" s="10">
        <v>0</v>
      </c>
    </row>
    <row r="142" spans="1:21" x14ac:dyDescent="0.2">
      <c r="A142" t="s">
        <v>313</v>
      </c>
      <c r="B142" t="s">
        <v>314</v>
      </c>
      <c r="C142" t="s">
        <v>871</v>
      </c>
      <c r="D142">
        <v>12.87</v>
      </c>
      <c r="E142">
        <v>0</v>
      </c>
      <c r="F142">
        <v>0</v>
      </c>
      <c r="G142">
        <v>2</v>
      </c>
      <c r="H142">
        <v>3</v>
      </c>
      <c r="I142">
        <v>0</v>
      </c>
      <c r="J142">
        <v>0</v>
      </c>
      <c r="K142">
        <v>2</v>
      </c>
      <c r="L142">
        <v>3</v>
      </c>
      <c r="M142" s="1" t="s">
        <v>1120</v>
      </c>
      <c r="N142" s="1">
        <v>1800000</v>
      </c>
      <c r="O142" s="1" t="s">
        <v>1120</v>
      </c>
      <c r="P142" s="1">
        <v>1900000</v>
      </c>
      <c r="Q142" s="1">
        <v>1800000</v>
      </c>
      <c r="R142" s="10">
        <v>0</v>
      </c>
      <c r="S142" s="10">
        <v>1</v>
      </c>
      <c r="T142" s="10">
        <v>0</v>
      </c>
      <c r="U142" s="10">
        <v>1.0555555555555556</v>
      </c>
    </row>
    <row r="143" spans="1:21" x14ac:dyDescent="0.2">
      <c r="A143" t="s">
        <v>145</v>
      </c>
      <c r="B143" t="s">
        <v>146</v>
      </c>
      <c r="C143" t="s">
        <v>872</v>
      </c>
      <c r="D143">
        <v>26.39</v>
      </c>
      <c r="E143">
        <v>1</v>
      </c>
      <c r="F143">
        <v>2</v>
      </c>
      <c r="G143">
        <v>1</v>
      </c>
      <c r="H143">
        <v>1</v>
      </c>
      <c r="I143">
        <v>2</v>
      </c>
      <c r="J143">
        <v>3</v>
      </c>
      <c r="K143">
        <v>0</v>
      </c>
      <c r="L143">
        <v>0</v>
      </c>
      <c r="M143" s="1">
        <v>57000</v>
      </c>
      <c r="N143" s="1">
        <v>15000</v>
      </c>
      <c r="O143" s="1">
        <v>69000</v>
      </c>
      <c r="P143" s="1" t="s">
        <v>1120</v>
      </c>
      <c r="Q143" s="1">
        <v>15000</v>
      </c>
      <c r="R143" s="10">
        <v>3.8</v>
      </c>
      <c r="S143" s="10">
        <v>1</v>
      </c>
      <c r="T143" s="10">
        <v>4.5999999999999996</v>
      </c>
      <c r="U143" s="10">
        <v>0</v>
      </c>
    </row>
    <row r="144" spans="1:21" x14ac:dyDescent="0.2">
      <c r="A144" t="s">
        <v>321</v>
      </c>
      <c r="C144" t="s">
        <v>873</v>
      </c>
      <c r="D144">
        <v>12.86</v>
      </c>
      <c r="E144">
        <v>0</v>
      </c>
      <c r="F144">
        <v>0</v>
      </c>
      <c r="G144">
        <v>2</v>
      </c>
      <c r="H144">
        <v>3</v>
      </c>
      <c r="I144">
        <v>0</v>
      </c>
      <c r="J144">
        <v>0</v>
      </c>
      <c r="K144">
        <v>2</v>
      </c>
      <c r="L144">
        <v>3</v>
      </c>
      <c r="M144" s="1" t="s">
        <v>1120</v>
      </c>
      <c r="N144" s="1">
        <v>1400000</v>
      </c>
      <c r="O144" s="1" t="s">
        <v>1120</v>
      </c>
      <c r="P144" s="1">
        <v>1100000</v>
      </c>
      <c r="Q144" s="1">
        <v>1100000</v>
      </c>
      <c r="R144" s="10">
        <v>0</v>
      </c>
      <c r="S144" s="10">
        <v>1.2727272727272727</v>
      </c>
      <c r="T144" s="10">
        <v>0</v>
      </c>
      <c r="U144" s="10">
        <v>1</v>
      </c>
    </row>
    <row r="145" spans="1:21" x14ac:dyDescent="0.2">
      <c r="A145" t="s">
        <v>137</v>
      </c>
      <c r="B145" t="s">
        <v>138</v>
      </c>
      <c r="C145" t="s">
        <v>874</v>
      </c>
      <c r="D145">
        <v>21.15</v>
      </c>
      <c r="E145">
        <v>1</v>
      </c>
      <c r="F145">
        <v>3</v>
      </c>
      <c r="G145">
        <v>0</v>
      </c>
      <c r="H145">
        <v>0</v>
      </c>
      <c r="I145">
        <v>2</v>
      </c>
      <c r="J145">
        <v>3</v>
      </c>
      <c r="K145">
        <v>0</v>
      </c>
      <c r="L145">
        <v>0</v>
      </c>
      <c r="M145" s="1">
        <v>130000</v>
      </c>
      <c r="N145" s="1" t="s">
        <v>1120</v>
      </c>
      <c r="O145" s="1">
        <v>120000</v>
      </c>
      <c r="P145" s="1" t="s">
        <v>1120</v>
      </c>
      <c r="Q145" s="1">
        <v>120000</v>
      </c>
      <c r="R145" s="10">
        <v>1.0833333333333333</v>
      </c>
      <c r="S145" s="10">
        <v>0</v>
      </c>
      <c r="T145" s="10">
        <v>1</v>
      </c>
      <c r="U145" s="10">
        <v>0</v>
      </c>
    </row>
    <row r="146" spans="1:21" x14ac:dyDescent="0.2">
      <c r="A146" t="s">
        <v>324</v>
      </c>
      <c r="B146" t="s">
        <v>325</v>
      </c>
      <c r="C146" t="s">
        <v>875</v>
      </c>
      <c r="D146">
        <v>12.96</v>
      </c>
      <c r="E146">
        <v>0</v>
      </c>
      <c r="F146">
        <v>0</v>
      </c>
      <c r="G146">
        <v>2</v>
      </c>
      <c r="H146">
        <v>3</v>
      </c>
      <c r="I146">
        <v>0</v>
      </c>
      <c r="J146">
        <v>0</v>
      </c>
      <c r="K146">
        <v>2</v>
      </c>
      <c r="L146">
        <v>3</v>
      </c>
      <c r="M146" s="1" t="s">
        <v>1120</v>
      </c>
      <c r="N146" s="1">
        <v>1100000</v>
      </c>
      <c r="O146" s="1" t="s">
        <v>1120</v>
      </c>
      <c r="P146" s="1">
        <v>1200000</v>
      </c>
      <c r="Q146" s="1">
        <v>1100000</v>
      </c>
      <c r="R146" s="10">
        <v>0</v>
      </c>
      <c r="S146" s="10">
        <v>1</v>
      </c>
      <c r="T146" s="10">
        <v>0</v>
      </c>
      <c r="U146" s="10">
        <v>1.0909090909090908</v>
      </c>
    </row>
    <row r="147" spans="1:21" x14ac:dyDescent="0.2">
      <c r="A147" t="s">
        <v>326</v>
      </c>
      <c r="B147" t="s">
        <v>327</v>
      </c>
      <c r="C147" t="s">
        <v>876</v>
      </c>
      <c r="D147">
        <v>10.66</v>
      </c>
      <c r="E147">
        <v>0</v>
      </c>
      <c r="F147">
        <v>0</v>
      </c>
      <c r="G147">
        <v>2</v>
      </c>
      <c r="H147">
        <v>3</v>
      </c>
      <c r="I147">
        <v>0</v>
      </c>
      <c r="J147">
        <v>0</v>
      </c>
      <c r="K147">
        <v>2</v>
      </c>
      <c r="L147">
        <v>3</v>
      </c>
      <c r="M147" s="1" t="s">
        <v>1120</v>
      </c>
      <c r="N147" s="1">
        <v>720000</v>
      </c>
      <c r="O147" s="1" t="s">
        <v>1120</v>
      </c>
      <c r="P147" s="1">
        <v>720000</v>
      </c>
      <c r="Q147" s="1">
        <v>720000</v>
      </c>
      <c r="R147" s="10">
        <v>0</v>
      </c>
      <c r="S147" s="10">
        <v>1</v>
      </c>
      <c r="T147" s="10">
        <v>0</v>
      </c>
      <c r="U147" s="10">
        <v>1</v>
      </c>
    </row>
    <row r="148" spans="1:21" x14ac:dyDescent="0.2">
      <c r="A148" t="s">
        <v>308</v>
      </c>
      <c r="B148" t="s">
        <v>54</v>
      </c>
      <c r="C148" t="s">
        <v>877</v>
      </c>
      <c r="D148">
        <v>36.659999999999997</v>
      </c>
      <c r="E148">
        <v>0</v>
      </c>
      <c r="F148">
        <v>0</v>
      </c>
      <c r="G148">
        <v>2</v>
      </c>
      <c r="H148">
        <v>3</v>
      </c>
      <c r="I148">
        <v>0</v>
      </c>
      <c r="J148">
        <v>0</v>
      </c>
      <c r="K148">
        <v>1</v>
      </c>
      <c r="L148">
        <v>2</v>
      </c>
      <c r="M148" s="1" t="s">
        <v>1120</v>
      </c>
      <c r="N148" s="1">
        <v>290000</v>
      </c>
      <c r="O148" s="1" t="s">
        <v>1120</v>
      </c>
      <c r="P148" s="1">
        <v>160000</v>
      </c>
      <c r="Q148" s="1">
        <v>160000</v>
      </c>
      <c r="R148" s="10">
        <v>0</v>
      </c>
      <c r="S148" s="10">
        <v>1.8125</v>
      </c>
      <c r="T148" s="10">
        <v>0</v>
      </c>
      <c r="U148" s="10">
        <v>1</v>
      </c>
    </row>
    <row r="149" spans="1:21" x14ac:dyDescent="0.2">
      <c r="A149" t="s">
        <v>330</v>
      </c>
      <c r="B149" t="s">
        <v>331</v>
      </c>
      <c r="C149" t="s">
        <v>878</v>
      </c>
      <c r="D149">
        <v>12.99</v>
      </c>
      <c r="E149">
        <v>0</v>
      </c>
      <c r="F149">
        <v>0</v>
      </c>
      <c r="G149">
        <v>2</v>
      </c>
      <c r="H149">
        <v>2</v>
      </c>
      <c r="I149">
        <v>0</v>
      </c>
      <c r="J149">
        <v>0</v>
      </c>
      <c r="K149">
        <v>2</v>
      </c>
      <c r="L149">
        <v>3</v>
      </c>
      <c r="M149" s="1" t="s">
        <v>1120</v>
      </c>
      <c r="N149" s="1">
        <v>390000</v>
      </c>
      <c r="O149" s="1" t="s">
        <v>1120</v>
      </c>
      <c r="P149" s="1">
        <v>410000</v>
      </c>
      <c r="Q149" s="1">
        <v>390000</v>
      </c>
      <c r="R149" s="10">
        <v>0</v>
      </c>
      <c r="S149" s="10">
        <v>1</v>
      </c>
      <c r="T149" s="10">
        <v>0</v>
      </c>
      <c r="U149" s="10">
        <v>1.0512820512820513</v>
      </c>
    </row>
    <row r="150" spans="1:21" x14ac:dyDescent="0.2">
      <c r="A150" t="s">
        <v>309</v>
      </c>
      <c r="B150" t="s">
        <v>310</v>
      </c>
      <c r="C150" t="s">
        <v>879</v>
      </c>
      <c r="D150">
        <v>10.15</v>
      </c>
      <c r="E150">
        <v>0</v>
      </c>
      <c r="F150">
        <v>0</v>
      </c>
      <c r="G150">
        <v>2</v>
      </c>
      <c r="H150">
        <v>3</v>
      </c>
      <c r="I150">
        <v>0</v>
      </c>
      <c r="J150">
        <v>0</v>
      </c>
      <c r="K150">
        <v>2</v>
      </c>
      <c r="L150">
        <v>2</v>
      </c>
      <c r="M150" s="1" t="s">
        <v>1120</v>
      </c>
      <c r="N150" s="1">
        <v>1100000</v>
      </c>
      <c r="O150" s="1" t="s">
        <v>1120</v>
      </c>
      <c r="P150" s="1">
        <v>890000</v>
      </c>
      <c r="Q150" s="1">
        <v>890000</v>
      </c>
      <c r="R150" s="10">
        <v>0</v>
      </c>
      <c r="S150" s="10">
        <v>1.2359550561797752</v>
      </c>
      <c r="T150" s="10">
        <v>0</v>
      </c>
      <c r="U150" s="10">
        <v>1</v>
      </c>
    </row>
    <row r="151" spans="1:21" x14ac:dyDescent="0.2">
      <c r="A151" t="s">
        <v>95</v>
      </c>
      <c r="B151" t="s">
        <v>96</v>
      </c>
      <c r="C151" t="s">
        <v>880</v>
      </c>
      <c r="D151">
        <v>18.55</v>
      </c>
      <c r="E151">
        <v>2</v>
      </c>
      <c r="F151">
        <v>3</v>
      </c>
      <c r="G151">
        <v>0</v>
      </c>
      <c r="H151">
        <v>0</v>
      </c>
      <c r="I151">
        <v>2</v>
      </c>
      <c r="J151">
        <v>2</v>
      </c>
      <c r="K151">
        <v>0</v>
      </c>
      <c r="L151">
        <v>0</v>
      </c>
      <c r="M151" s="1">
        <v>140000</v>
      </c>
      <c r="N151" s="1" t="s">
        <v>1120</v>
      </c>
      <c r="O151" s="1">
        <v>270000</v>
      </c>
      <c r="P151" s="1" t="s">
        <v>1120</v>
      </c>
      <c r="Q151" s="1">
        <v>140000</v>
      </c>
      <c r="R151" s="10">
        <v>1</v>
      </c>
      <c r="S151" s="10">
        <v>0</v>
      </c>
      <c r="T151" s="10">
        <v>1.9285714285714286</v>
      </c>
      <c r="U151" s="10">
        <v>0</v>
      </c>
    </row>
    <row r="152" spans="1:21" x14ac:dyDescent="0.2">
      <c r="A152" t="s">
        <v>226</v>
      </c>
      <c r="B152" t="s">
        <v>227</v>
      </c>
      <c r="C152" t="s">
        <v>881</v>
      </c>
      <c r="D152">
        <v>31.33</v>
      </c>
      <c r="E152">
        <v>1</v>
      </c>
      <c r="F152">
        <v>1</v>
      </c>
      <c r="G152">
        <v>0</v>
      </c>
      <c r="H152">
        <v>0</v>
      </c>
      <c r="I152">
        <v>2</v>
      </c>
      <c r="J152">
        <v>3</v>
      </c>
      <c r="K152">
        <v>1</v>
      </c>
      <c r="L152">
        <v>1</v>
      </c>
      <c r="M152" s="1">
        <v>71000</v>
      </c>
      <c r="N152" s="1" t="s">
        <v>1120</v>
      </c>
      <c r="O152" s="1">
        <v>120000</v>
      </c>
      <c r="P152" s="1">
        <v>23000</v>
      </c>
      <c r="Q152" s="1">
        <v>23000</v>
      </c>
      <c r="R152" s="10">
        <v>3.0869565217391304</v>
      </c>
      <c r="S152" s="10">
        <v>0</v>
      </c>
      <c r="T152" s="10">
        <v>5.2173913043478262</v>
      </c>
      <c r="U152" s="10">
        <v>1</v>
      </c>
    </row>
    <row r="153" spans="1:21" x14ac:dyDescent="0.2">
      <c r="A153" t="s">
        <v>673</v>
      </c>
      <c r="B153" t="s">
        <v>674</v>
      </c>
      <c r="C153" t="s">
        <v>882</v>
      </c>
      <c r="D153">
        <v>13.01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5</v>
      </c>
      <c r="M153" s="1" t="s">
        <v>1120</v>
      </c>
      <c r="N153" s="1" t="s">
        <v>1120</v>
      </c>
      <c r="O153" s="1" t="s">
        <v>1120</v>
      </c>
      <c r="P153" s="1">
        <v>5800000</v>
      </c>
      <c r="Q153" s="1">
        <v>5800000</v>
      </c>
      <c r="R153" s="10">
        <v>0</v>
      </c>
      <c r="S153" s="10">
        <v>0</v>
      </c>
      <c r="T153" s="10">
        <v>0</v>
      </c>
      <c r="U153" s="10">
        <v>1</v>
      </c>
    </row>
    <row r="154" spans="1:21" x14ac:dyDescent="0.2">
      <c r="A154" t="s">
        <v>675</v>
      </c>
      <c r="B154" t="s">
        <v>676</v>
      </c>
      <c r="C154" t="s">
        <v>883</v>
      </c>
      <c r="D154">
        <v>10.43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2</v>
      </c>
      <c r="L154">
        <v>5</v>
      </c>
      <c r="M154" s="1" t="s">
        <v>1120</v>
      </c>
      <c r="N154" s="1" t="s">
        <v>1120</v>
      </c>
      <c r="O154" s="1" t="s">
        <v>1120</v>
      </c>
      <c r="P154" s="1">
        <v>650000</v>
      </c>
      <c r="Q154" s="1">
        <v>650000</v>
      </c>
      <c r="R154" s="10">
        <v>0</v>
      </c>
      <c r="S154" s="10">
        <v>0</v>
      </c>
      <c r="T154" s="10">
        <v>0</v>
      </c>
      <c r="U154" s="10">
        <v>1</v>
      </c>
    </row>
    <row r="155" spans="1:21" x14ac:dyDescent="0.2">
      <c r="A155" t="s">
        <v>338</v>
      </c>
      <c r="B155" t="s">
        <v>339</v>
      </c>
      <c r="C155" t="s">
        <v>884</v>
      </c>
      <c r="D155">
        <v>12.74</v>
      </c>
      <c r="E155">
        <v>0</v>
      </c>
      <c r="F155">
        <v>0</v>
      </c>
      <c r="G155">
        <v>2</v>
      </c>
      <c r="H155">
        <v>2</v>
      </c>
      <c r="I155">
        <v>0</v>
      </c>
      <c r="J155">
        <v>0</v>
      </c>
      <c r="K155">
        <v>2</v>
      </c>
      <c r="L155">
        <v>2</v>
      </c>
      <c r="M155" s="1" t="s">
        <v>1120</v>
      </c>
      <c r="N155" s="1">
        <v>190000</v>
      </c>
      <c r="O155" s="1" t="s">
        <v>1120</v>
      </c>
      <c r="P155" s="1">
        <v>230000</v>
      </c>
      <c r="Q155" s="1">
        <v>190000</v>
      </c>
      <c r="R155" s="10">
        <v>0</v>
      </c>
      <c r="S155" s="10">
        <v>1</v>
      </c>
      <c r="T155" s="10">
        <v>0</v>
      </c>
      <c r="U155" s="10">
        <v>1.2105263157894737</v>
      </c>
    </row>
    <row r="156" spans="1:21" x14ac:dyDescent="0.2">
      <c r="A156" t="s">
        <v>677</v>
      </c>
      <c r="B156" t="s">
        <v>678</v>
      </c>
      <c r="C156" t="s">
        <v>885</v>
      </c>
      <c r="D156">
        <v>11.96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2</v>
      </c>
      <c r="L156">
        <v>4</v>
      </c>
      <c r="M156" s="1" t="s">
        <v>1120</v>
      </c>
      <c r="N156" s="1" t="s">
        <v>1120</v>
      </c>
      <c r="O156" s="1" t="s">
        <v>1120</v>
      </c>
      <c r="P156" s="1">
        <v>1000000</v>
      </c>
      <c r="Q156" s="1">
        <v>1000000</v>
      </c>
      <c r="R156" s="10">
        <v>0</v>
      </c>
      <c r="S156" s="10">
        <v>0</v>
      </c>
      <c r="T156" s="10">
        <v>0</v>
      </c>
      <c r="U156" s="10">
        <v>1</v>
      </c>
    </row>
    <row r="157" spans="1:21" x14ac:dyDescent="0.2">
      <c r="A157" t="s">
        <v>340</v>
      </c>
      <c r="B157" t="s">
        <v>341</v>
      </c>
      <c r="C157" t="s">
        <v>886</v>
      </c>
      <c r="D157">
        <v>12.95</v>
      </c>
      <c r="E157">
        <v>0</v>
      </c>
      <c r="F157">
        <v>0</v>
      </c>
      <c r="G157">
        <v>2</v>
      </c>
      <c r="H157">
        <v>2</v>
      </c>
      <c r="I157">
        <v>0</v>
      </c>
      <c r="J157">
        <v>0</v>
      </c>
      <c r="K157">
        <v>2</v>
      </c>
      <c r="L157">
        <v>2</v>
      </c>
      <c r="M157" s="1" t="s">
        <v>1120</v>
      </c>
      <c r="N157" s="1">
        <v>490000</v>
      </c>
      <c r="O157" s="1" t="s">
        <v>1120</v>
      </c>
      <c r="P157" s="1">
        <v>520000</v>
      </c>
      <c r="Q157" s="1">
        <v>490000</v>
      </c>
      <c r="R157" s="10">
        <v>0</v>
      </c>
      <c r="S157" s="10">
        <v>1</v>
      </c>
      <c r="T157" s="10">
        <v>0</v>
      </c>
      <c r="U157" s="10">
        <v>1.0612244897959184</v>
      </c>
    </row>
    <row r="158" spans="1:21" x14ac:dyDescent="0.2">
      <c r="A158" t="s">
        <v>344</v>
      </c>
      <c r="B158" t="s">
        <v>345</v>
      </c>
      <c r="C158" t="s">
        <v>887</v>
      </c>
      <c r="D158">
        <v>12.9</v>
      </c>
      <c r="E158">
        <v>0</v>
      </c>
      <c r="F158">
        <v>0</v>
      </c>
      <c r="G158">
        <v>2</v>
      </c>
      <c r="H158">
        <v>2</v>
      </c>
      <c r="I158">
        <v>0</v>
      </c>
      <c r="J158">
        <v>0</v>
      </c>
      <c r="K158">
        <v>2</v>
      </c>
      <c r="L158">
        <v>2</v>
      </c>
      <c r="M158" s="1" t="s">
        <v>1120</v>
      </c>
      <c r="N158" s="1">
        <v>1200000</v>
      </c>
      <c r="O158" s="1" t="s">
        <v>1120</v>
      </c>
      <c r="P158" s="1">
        <v>1000000</v>
      </c>
      <c r="Q158" s="1">
        <v>1000000</v>
      </c>
      <c r="R158" s="10">
        <v>0</v>
      </c>
      <c r="S158" s="10">
        <v>1.2</v>
      </c>
      <c r="T158" s="10">
        <v>0</v>
      </c>
      <c r="U158" s="10">
        <v>1</v>
      </c>
    </row>
    <row r="159" spans="1:21" x14ac:dyDescent="0.2">
      <c r="A159" t="s">
        <v>430</v>
      </c>
      <c r="B159" t="s">
        <v>431</v>
      </c>
      <c r="C159" t="s">
        <v>888</v>
      </c>
      <c r="D159">
        <v>12.93</v>
      </c>
      <c r="E159">
        <v>0</v>
      </c>
      <c r="F159">
        <v>0</v>
      </c>
      <c r="G159">
        <v>1</v>
      </c>
      <c r="H159">
        <v>1</v>
      </c>
      <c r="I159">
        <v>0</v>
      </c>
      <c r="J159">
        <v>0</v>
      </c>
      <c r="K159">
        <v>2</v>
      </c>
      <c r="L159">
        <v>3</v>
      </c>
      <c r="M159" s="1" t="s">
        <v>1120</v>
      </c>
      <c r="N159" s="1">
        <v>88000</v>
      </c>
      <c r="O159" s="1" t="s">
        <v>1120</v>
      </c>
      <c r="P159" s="1">
        <v>220000</v>
      </c>
      <c r="Q159" s="1">
        <v>88000</v>
      </c>
      <c r="R159" s="10">
        <v>0</v>
      </c>
      <c r="S159" s="10">
        <v>1</v>
      </c>
      <c r="T159" s="10">
        <v>0</v>
      </c>
      <c r="U159" s="10">
        <v>2.5</v>
      </c>
    </row>
    <row r="160" spans="1:21" x14ac:dyDescent="0.2">
      <c r="A160" t="s">
        <v>442</v>
      </c>
      <c r="B160" t="s">
        <v>443</v>
      </c>
      <c r="C160" t="s">
        <v>889</v>
      </c>
      <c r="D160">
        <v>12.76</v>
      </c>
      <c r="E160">
        <v>0</v>
      </c>
      <c r="F160">
        <v>0</v>
      </c>
      <c r="G160">
        <v>1</v>
      </c>
      <c r="H160">
        <v>1</v>
      </c>
      <c r="I160">
        <v>0</v>
      </c>
      <c r="J160">
        <v>0</v>
      </c>
      <c r="K160">
        <v>2</v>
      </c>
      <c r="L160">
        <v>3</v>
      </c>
      <c r="M160" s="1" t="s">
        <v>1120</v>
      </c>
      <c r="N160" s="1">
        <v>28000</v>
      </c>
      <c r="O160" s="1" t="s">
        <v>1120</v>
      </c>
      <c r="P160" s="1">
        <v>380000</v>
      </c>
      <c r="Q160" s="1">
        <v>28000</v>
      </c>
      <c r="R160" s="10">
        <v>0</v>
      </c>
      <c r="S160" s="10">
        <v>1</v>
      </c>
      <c r="T160" s="10">
        <v>0</v>
      </c>
      <c r="U160" s="10">
        <v>13.571428571428571</v>
      </c>
    </row>
    <row r="161" spans="1:21" x14ac:dyDescent="0.2">
      <c r="A161" t="s">
        <v>508</v>
      </c>
      <c r="B161" t="s">
        <v>509</v>
      </c>
      <c r="C161" t="s">
        <v>890</v>
      </c>
      <c r="D161">
        <v>23.88</v>
      </c>
      <c r="E161">
        <v>0</v>
      </c>
      <c r="F161">
        <v>0</v>
      </c>
      <c r="G161">
        <v>0</v>
      </c>
      <c r="H161">
        <v>0</v>
      </c>
      <c r="I161">
        <v>2</v>
      </c>
      <c r="J161">
        <v>4</v>
      </c>
      <c r="K161">
        <v>0</v>
      </c>
      <c r="L161">
        <v>0</v>
      </c>
      <c r="M161" s="1" t="s">
        <v>1120</v>
      </c>
      <c r="N161" s="1" t="s">
        <v>1120</v>
      </c>
      <c r="O161" s="1">
        <v>82000</v>
      </c>
      <c r="P161" s="1" t="s">
        <v>1120</v>
      </c>
      <c r="Q161" s="1">
        <v>82000</v>
      </c>
      <c r="R161" s="10">
        <v>0</v>
      </c>
      <c r="S161" s="10">
        <v>0</v>
      </c>
      <c r="T161" s="10">
        <v>1</v>
      </c>
      <c r="U161" s="10">
        <v>0</v>
      </c>
    </row>
    <row r="162" spans="1:21" x14ac:dyDescent="0.2">
      <c r="A162" t="s">
        <v>206</v>
      </c>
      <c r="B162" t="s">
        <v>207</v>
      </c>
      <c r="C162" t="s">
        <v>891</v>
      </c>
      <c r="D162">
        <v>23.47</v>
      </c>
      <c r="E162">
        <v>1</v>
      </c>
      <c r="F162">
        <v>1</v>
      </c>
      <c r="G162">
        <v>0</v>
      </c>
      <c r="H162">
        <v>0</v>
      </c>
      <c r="I162">
        <v>2</v>
      </c>
      <c r="J162">
        <v>3</v>
      </c>
      <c r="K162">
        <v>0</v>
      </c>
      <c r="L162">
        <v>0</v>
      </c>
      <c r="M162" s="1">
        <v>38000</v>
      </c>
      <c r="N162" s="1" t="s">
        <v>1120</v>
      </c>
      <c r="O162" s="1">
        <v>98000</v>
      </c>
      <c r="P162" s="1" t="s">
        <v>1120</v>
      </c>
      <c r="Q162" s="1">
        <v>38000</v>
      </c>
      <c r="R162" s="10">
        <v>1</v>
      </c>
      <c r="S162" s="10">
        <v>0</v>
      </c>
      <c r="T162" s="10">
        <v>2.5789473684210527</v>
      </c>
      <c r="U162" s="10">
        <v>0</v>
      </c>
    </row>
    <row r="163" spans="1:21" x14ac:dyDescent="0.2">
      <c r="A163" t="s">
        <v>346</v>
      </c>
      <c r="C163" t="s">
        <v>892</v>
      </c>
      <c r="D163">
        <v>12.09</v>
      </c>
      <c r="E163">
        <v>0</v>
      </c>
      <c r="F163">
        <v>0</v>
      </c>
      <c r="G163">
        <v>2</v>
      </c>
      <c r="H163">
        <v>2</v>
      </c>
      <c r="I163">
        <v>0</v>
      </c>
      <c r="J163">
        <v>0</v>
      </c>
      <c r="K163">
        <v>1</v>
      </c>
      <c r="L163">
        <v>2</v>
      </c>
      <c r="M163" s="1" t="s">
        <v>1120</v>
      </c>
      <c r="N163" s="1">
        <v>1400000</v>
      </c>
      <c r="O163" s="1" t="s">
        <v>1120</v>
      </c>
      <c r="P163" s="1">
        <v>2500000</v>
      </c>
      <c r="Q163" s="1">
        <v>1400000</v>
      </c>
      <c r="R163" s="10">
        <v>0</v>
      </c>
      <c r="S163" s="10">
        <v>1</v>
      </c>
      <c r="T163" s="10">
        <v>0</v>
      </c>
      <c r="U163" s="10">
        <v>1.7857142857142858</v>
      </c>
    </row>
    <row r="164" spans="1:21" x14ac:dyDescent="0.2">
      <c r="A164" t="s">
        <v>510</v>
      </c>
      <c r="B164" t="s">
        <v>511</v>
      </c>
      <c r="C164" t="s">
        <v>893</v>
      </c>
      <c r="D164">
        <v>11.08</v>
      </c>
      <c r="E164">
        <v>0</v>
      </c>
      <c r="F164">
        <v>0</v>
      </c>
      <c r="G164">
        <v>0</v>
      </c>
      <c r="H164">
        <v>0</v>
      </c>
      <c r="I164">
        <v>2</v>
      </c>
      <c r="J164">
        <v>4</v>
      </c>
      <c r="K164">
        <v>0</v>
      </c>
      <c r="L164">
        <v>0</v>
      </c>
      <c r="M164" s="1" t="s">
        <v>1120</v>
      </c>
      <c r="N164" s="1" t="s">
        <v>1120</v>
      </c>
      <c r="O164" s="1">
        <v>160000</v>
      </c>
      <c r="P164" s="1" t="s">
        <v>1120</v>
      </c>
      <c r="Q164" s="1">
        <v>160000</v>
      </c>
      <c r="R164" s="10">
        <v>0</v>
      </c>
      <c r="S164" s="10">
        <v>0</v>
      </c>
      <c r="T164" s="10">
        <v>1</v>
      </c>
      <c r="U164" s="10">
        <v>0</v>
      </c>
    </row>
    <row r="165" spans="1:21" x14ac:dyDescent="0.2">
      <c r="A165" t="s">
        <v>113</v>
      </c>
      <c r="B165" t="s">
        <v>114</v>
      </c>
      <c r="C165" t="s">
        <v>894</v>
      </c>
      <c r="D165">
        <v>92.42</v>
      </c>
      <c r="E165">
        <v>2</v>
      </c>
      <c r="F165">
        <v>2</v>
      </c>
      <c r="G165">
        <v>0</v>
      </c>
      <c r="H165">
        <v>0</v>
      </c>
      <c r="I165">
        <v>1</v>
      </c>
      <c r="J165">
        <v>2</v>
      </c>
      <c r="K165">
        <v>0</v>
      </c>
      <c r="L165">
        <v>0</v>
      </c>
      <c r="M165" s="1">
        <v>120000</v>
      </c>
      <c r="N165" s="1" t="s">
        <v>1120</v>
      </c>
      <c r="O165" s="1">
        <v>71000</v>
      </c>
      <c r="P165" s="1" t="s">
        <v>1120</v>
      </c>
      <c r="Q165" s="1">
        <v>71000</v>
      </c>
      <c r="R165" s="10">
        <v>1.6901408450704225</v>
      </c>
      <c r="S165" s="10">
        <v>0</v>
      </c>
      <c r="T165" s="10">
        <v>1</v>
      </c>
      <c r="U165" s="10">
        <v>0</v>
      </c>
    </row>
    <row r="166" spans="1:21" x14ac:dyDescent="0.2">
      <c r="A166" t="s">
        <v>328</v>
      </c>
      <c r="B166" t="s">
        <v>329</v>
      </c>
      <c r="C166" t="s">
        <v>895</v>
      </c>
      <c r="D166">
        <v>12.75</v>
      </c>
      <c r="E166">
        <v>0</v>
      </c>
      <c r="F166">
        <v>0</v>
      </c>
      <c r="G166">
        <v>2</v>
      </c>
      <c r="H166">
        <v>3</v>
      </c>
      <c r="I166">
        <v>0</v>
      </c>
      <c r="J166">
        <v>0</v>
      </c>
      <c r="K166">
        <v>1</v>
      </c>
      <c r="L166">
        <v>1</v>
      </c>
      <c r="M166" s="1" t="s">
        <v>1120</v>
      </c>
      <c r="N166" s="1">
        <v>4500000</v>
      </c>
      <c r="O166" s="1" t="s">
        <v>1120</v>
      </c>
      <c r="P166" s="1">
        <v>2000000</v>
      </c>
      <c r="Q166" s="1">
        <v>2000000</v>
      </c>
      <c r="R166" s="10">
        <v>0</v>
      </c>
      <c r="S166" s="10">
        <v>2.25</v>
      </c>
      <c r="T166" s="10">
        <v>0</v>
      </c>
      <c r="U166" s="10">
        <v>1</v>
      </c>
    </row>
    <row r="167" spans="1:21" x14ac:dyDescent="0.2">
      <c r="A167" t="s">
        <v>679</v>
      </c>
      <c r="B167" t="s">
        <v>680</v>
      </c>
      <c r="C167" t="s">
        <v>896</v>
      </c>
      <c r="D167">
        <v>11.25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2</v>
      </c>
      <c r="L167">
        <v>4</v>
      </c>
      <c r="M167" s="1" t="s">
        <v>1120</v>
      </c>
      <c r="N167" s="1" t="s">
        <v>1120</v>
      </c>
      <c r="O167" s="1" t="s">
        <v>1120</v>
      </c>
      <c r="P167" s="1">
        <v>130000</v>
      </c>
      <c r="Q167" s="1">
        <v>130000</v>
      </c>
      <c r="R167" s="10">
        <v>0</v>
      </c>
      <c r="S167" s="10">
        <v>0</v>
      </c>
      <c r="T167" s="10">
        <v>0</v>
      </c>
      <c r="U167" s="10">
        <v>1</v>
      </c>
    </row>
    <row r="168" spans="1:21" x14ac:dyDescent="0.2">
      <c r="A168" t="s">
        <v>354</v>
      </c>
      <c r="B168" t="s">
        <v>355</v>
      </c>
      <c r="C168" t="s">
        <v>897</v>
      </c>
      <c r="D168">
        <v>15.31</v>
      </c>
      <c r="E168">
        <v>0</v>
      </c>
      <c r="F168">
        <v>0</v>
      </c>
      <c r="G168">
        <v>2</v>
      </c>
      <c r="H168">
        <v>2</v>
      </c>
      <c r="I168">
        <v>2</v>
      </c>
      <c r="J168">
        <v>2</v>
      </c>
      <c r="K168">
        <v>0</v>
      </c>
      <c r="L168">
        <v>0</v>
      </c>
      <c r="M168" s="1" t="s">
        <v>1120</v>
      </c>
      <c r="N168" s="1">
        <v>220000</v>
      </c>
      <c r="O168" s="1">
        <v>440000</v>
      </c>
      <c r="P168" s="1" t="s">
        <v>1120</v>
      </c>
      <c r="Q168" s="1">
        <v>220000</v>
      </c>
      <c r="R168" s="10">
        <v>0</v>
      </c>
      <c r="S168" s="10">
        <v>1</v>
      </c>
      <c r="T168" s="10">
        <v>2</v>
      </c>
      <c r="U168" s="10">
        <v>0</v>
      </c>
    </row>
    <row r="169" spans="1:21" x14ac:dyDescent="0.2">
      <c r="A169" t="s">
        <v>336</v>
      </c>
      <c r="B169" t="s">
        <v>337</v>
      </c>
      <c r="C169" t="s">
        <v>898</v>
      </c>
      <c r="D169">
        <v>12.79</v>
      </c>
      <c r="E169">
        <v>0</v>
      </c>
      <c r="F169">
        <v>0</v>
      </c>
      <c r="G169">
        <v>2</v>
      </c>
      <c r="H169">
        <v>2</v>
      </c>
      <c r="I169">
        <v>0</v>
      </c>
      <c r="J169">
        <v>0</v>
      </c>
      <c r="K169">
        <v>1</v>
      </c>
      <c r="L169">
        <v>1</v>
      </c>
      <c r="M169" s="1" t="s">
        <v>1120</v>
      </c>
      <c r="N169" s="1">
        <v>250000</v>
      </c>
      <c r="O169" s="1" t="s">
        <v>1120</v>
      </c>
      <c r="P169" s="1">
        <v>120000</v>
      </c>
      <c r="Q169" s="1">
        <v>120000</v>
      </c>
      <c r="R169" s="10">
        <v>0</v>
      </c>
      <c r="S169" s="10">
        <v>2.0833333333333335</v>
      </c>
      <c r="T169" s="10">
        <v>0</v>
      </c>
      <c r="U169" s="10">
        <v>1</v>
      </c>
    </row>
    <row r="170" spans="1:21" x14ac:dyDescent="0.2">
      <c r="A170" t="s">
        <v>400</v>
      </c>
      <c r="B170" t="s">
        <v>401</v>
      </c>
      <c r="C170" t="s">
        <v>899</v>
      </c>
      <c r="D170">
        <v>49.94</v>
      </c>
      <c r="E170">
        <v>0</v>
      </c>
      <c r="F170">
        <v>0</v>
      </c>
      <c r="G170">
        <v>1</v>
      </c>
      <c r="H170">
        <v>1</v>
      </c>
      <c r="I170">
        <v>0</v>
      </c>
      <c r="J170">
        <v>0</v>
      </c>
      <c r="K170">
        <v>2</v>
      </c>
      <c r="L170">
        <v>2</v>
      </c>
      <c r="M170" s="1" t="s">
        <v>1120</v>
      </c>
      <c r="N170" s="1">
        <v>13000</v>
      </c>
      <c r="O170" s="1" t="s">
        <v>1120</v>
      </c>
      <c r="P170" s="1">
        <v>51000</v>
      </c>
      <c r="Q170" s="1">
        <v>13000</v>
      </c>
      <c r="R170" s="10">
        <v>0</v>
      </c>
      <c r="S170" s="10">
        <v>1</v>
      </c>
      <c r="T170" s="10">
        <v>0</v>
      </c>
      <c r="U170" s="10">
        <v>3.9230769230769229</v>
      </c>
    </row>
    <row r="171" spans="1:21" x14ac:dyDescent="0.2">
      <c r="A171" t="s">
        <v>347</v>
      </c>
      <c r="B171" t="s">
        <v>348</v>
      </c>
      <c r="C171" t="s">
        <v>900</v>
      </c>
      <c r="D171">
        <v>12.94</v>
      </c>
      <c r="E171">
        <v>0</v>
      </c>
      <c r="F171">
        <v>0</v>
      </c>
      <c r="G171">
        <v>2</v>
      </c>
      <c r="H171">
        <v>2</v>
      </c>
      <c r="I171">
        <v>0</v>
      </c>
      <c r="J171">
        <v>0</v>
      </c>
      <c r="K171">
        <v>1</v>
      </c>
      <c r="L171">
        <v>1</v>
      </c>
      <c r="M171" s="1" t="s">
        <v>1120</v>
      </c>
      <c r="N171" s="1">
        <v>450000</v>
      </c>
      <c r="O171" s="1" t="s">
        <v>1120</v>
      </c>
      <c r="P171" s="1">
        <v>400000</v>
      </c>
      <c r="Q171" s="1">
        <v>400000</v>
      </c>
      <c r="R171" s="10">
        <v>0</v>
      </c>
      <c r="S171" s="10">
        <v>1.125</v>
      </c>
      <c r="T171" s="10">
        <v>0</v>
      </c>
      <c r="U171" s="10">
        <v>1</v>
      </c>
    </row>
    <row r="172" spans="1:21" x14ac:dyDescent="0.2">
      <c r="A172" t="s">
        <v>342</v>
      </c>
      <c r="B172" t="s">
        <v>343</v>
      </c>
      <c r="C172" t="s">
        <v>901</v>
      </c>
      <c r="D172">
        <v>12.13</v>
      </c>
      <c r="E172">
        <v>0</v>
      </c>
      <c r="F172">
        <v>0</v>
      </c>
      <c r="G172">
        <v>2</v>
      </c>
      <c r="H172">
        <v>2</v>
      </c>
      <c r="I172">
        <v>0</v>
      </c>
      <c r="J172">
        <v>0</v>
      </c>
      <c r="K172">
        <v>1</v>
      </c>
      <c r="L172">
        <v>1</v>
      </c>
      <c r="M172" s="1" t="s">
        <v>1120</v>
      </c>
      <c r="N172" s="1">
        <v>340000</v>
      </c>
      <c r="O172" s="1" t="s">
        <v>1120</v>
      </c>
      <c r="P172" s="1">
        <v>230000</v>
      </c>
      <c r="Q172" s="1">
        <v>230000</v>
      </c>
      <c r="R172" s="10">
        <v>0</v>
      </c>
      <c r="S172" s="10">
        <v>1.4782608695652173</v>
      </c>
      <c r="T172" s="10">
        <v>0</v>
      </c>
      <c r="U172" s="10">
        <v>1</v>
      </c>
    </row>
    <row r="173" spans="1:21" x14ac:dyDescent="0.2">
      <c r="A173" t="s">
        <v>512</v>
      </c>
      <c r="B173" t="s">
        <v>513</v>
      </c>
      <c r="C173" t="s">
        <v>902</v>
      </c>
      <c r="D173">
        <v>70.7</v>
      </c>
      <c r="E173">
        <v>0</v>
      </c>
      <c r="F173">
        <v>0</v>
      </c>
      <c r="G173">
        <v>0</v>
      </c>
      <c r="H173">
        <v>0</v>
      </c>
      <c r="I173">
        <v>2</v>
      </c>
      <c r="J173">
        <v>3</v>
      </c>
      <c r="K173">
        <v>0</v>
      </c>
      <c r="L173">
        <v>0</v>
      </c>
      <c r="M173" s="1" t="s">
        <v>1120</v>
      </c>
      <c r="N173" s="1" t="s">
        <v>1120</v>
      </c>
      <c r="O173" s="1">
        <v>83000</v>
      </c>
      <c r="P173" s="1" t="s">
        <v>1120</v>
      </c>
      <c r="Q173" s="1">
        <v>83000</v>
      </c>
      <c r="R173" s="10">
        <v>0</v>
      </c>
      <c r="S173" s="10">
        <v>0</v>
      </c>
      <c r="T173" s="10">
        <v>1</v>
      </c>
      <c r="U173" s="10">
        <v>0</v>
      </c>
    </row>
    <row r="174" spans="1:21" x14ac:dyDescent="0.2">
      <c r="A174" t="s">
        <v>235</v>
      </c>
      <c r="B174" t="s">
        <v>236</v>
      </c>
      <c r="C174" t="s">
        <v>903</v>
      </c>
      <c r="D174">
        <v>33.36</v>
      </c>
      <c r="E174">
        <v>1</v>
      </c>
      <c r="F174">
        <v>1</v>
      </c>
      <c r="G174">
        <v>0</v>
      </c>
      <c r="H174">
        <v>0</v>
      </c>
      <c r="I174">
        <v>2</v>
      </c>
      <c r="J174">
        <v>2</v>
      </c>
      <c r="K174">
        <v>0</v>
      </c>
      <c r="L174">
        <v>0</v>
      </c>
      <c r="M174" s="1">
        <v>14000</v>
      </c>
      <c r="N174" s="1" t="s">
        <v>1120</v>
      </c>
      <c r="O174" s="1">
        <v>61000</v>
      </c>
      <c r="P174" s="1" t="s">
        <v>1120</v>
      </c>
      <c r="Q174" s="1">
        <v>14000</v>
      </c>
      <c r="R174" s="10">
        <v>1</v>
      </c>
      <c r="S174" s="10">
        <v>0</v>
      </c>
      <c r="T174" s="10">
        <v>4.3571428571428568</v>
      </c>
      <c r="U174" s="10">
        <v>0</v>
      </c>
    </row>
    <row r="175" spans="1:21" x14ac:dyDescent="0.2">
      <c r="A175" t="s">
        <v>514</v>
      </c>
      <c r="B175" t="s">
        <v>515</v>
      </c>
      <c r="C175" t="s">
        <v>904</v>
      </c>
      <c r="D175">
        <v>95.96</v>
      </c>
      <c r="E175">
        <v>0</v>
      </c>
      <c r="F175">
        <v>0</v>
      </c>
      <c r="G175">
        <v>0</v>
      </c>
      <c r="H175">
        <v>0</v>
      </c>
      <c r="I175">
        <v>2</v>
      </c>
      <c r="J175">
        <v>3</v>
      </c>
      <c r="K175">
        <v>0</v>
      </c>
      <c r="L175">
        <v>0</v>
      </c>
      <c r="M175" s="1" t="s">
        <v>1120</v>
      </c>
      <c r="N175" s="1" t="s">
        <v>1120</v>
      </c>
      <c r="O175" s="1">
        <v>60000</v>
      </c>
      <c r="P175" s="1" t="s">
        <v>1120</v>
      </c>
      <c r="Q175" s="1">
        <v>60000</v>
      </c>
      <c r="R175" s="10">
        <v>0</v>
      </c>
      <c r="S175" s="10">
        <v>0</v>
      </c>
      <c r="T175" s="10">
        <v>1</v>
      </c>
      <c r="U175" s="10">
        <v>0</v>
      </c>
    </row>
    <row r="176" spans="1:21" x14ac:dyDescent="0.2">
      <c r="A176" t="s">
        <v>242</v>
      </c>
      <c r="B176" t="s">
        <v>243</v>
      </c>
      <c r="C176" t="s">
        <v>905</v>
      </c>
      <c r="D176">
        <v>24.47</v>
      </c>
      <c r="E176">
        <v>1</v>
      </c>
      <c r="F176">
        <v>1</v>
      </c>
      <c r="G176">
        <v>0</v>
      </c>
      <c r="H176">
        <v>0</v>
      </c>
      <c r="I176">
        <v>1</v>
      </c>
      <c r="J176">
        <v>2</v>
      </c>
      <c r="K176">
        <v>0</v>
      </c>
      <c r="L176">
        <v>0</v>
      </c>
      <c r="M176" s="1">
        <v>35000</v>
      </c>
      <c r="N176" s="1" t="s">
        <v>1120</v>
      </c>
      <c r="O176" s="1">
        <v>51000</v>
      </c>
      <c r="P176" s="1" t="s">
        <v>1120</v>
      </c>
      <c r="Q176" s="1">
        <v>35000</v>
      </c>
      <c r="R176" s="10">
        <v>1</v>
      </c>
      <c r="S176" s="10">
        <v>0</v>
      </c>
      <c r="T176" s="10">
        <v>1.4571428571428571</v>
      </c>
      <c r="U176" s="10">
        <v>0</v>
      </c>
    </row>
    <row r="177" spans="1:21" x14ac:dyDescent="0.2">
      <c r="A177" t="s">
        <v>349</v>
      </c>
      <c r="B177" t="s">
        <v>350</v>
      </c>
      <c r="C177" t="s">
        <v>906</v>
      </c>
      <c r="D177">
        <v>11.34</v>
      </c>
      <c r="E177">
        <v>0</v>
      </c>
      <c r="F177">
        <v>0</v>
      </c>
      <c r="G177">
        <v>2</v>
      </c>
      <c r="H177">
        <v>2</v>
      </c>
      <c r="I177">
        <v>0</v>
      </c>
      <c r="J177">
        <v>0</v>
      </c>
      <c r="K177">
        <v>1</v>
      </c>
      <c r="L177">
        <v>1</v>
      </c>
      <c r="M177" s="1" t="s">
        <v>1120</v>
      </c>
      <c r="N177" s="1">
        <v>310000</v>
      </c>
      <c r="O177" s="1" t="s">
        <v>1120</v>
      </c>
      <c r="P177" s="1">
        <v>210000</v>
      </c>
      <c r="Q177" s="1">
        <v>210000</v>
      </c>
      <c r="R177" s="10">
        <v>0</v>
      </c>
      <c r="S177" s="10">
        <v>1.4761904761904763</v>
      </c>
      <c r="T177" s="10">
        <v>0</v>
      </c>
      <c r="U177" s="10">
        <v>1</v>
      </c>
    </row>
    <row r="178" spans="1:21" x14ac:dyDescent="0.2">
      <c r="A178" t="s">
        <v>516</v>
      </c>
      <c r="B178" t="s">
        <v>517</v>
      </c>
      <c r="C178" t="s">
        <v>907</v>
      </c>
      <c r="D178">
        <v>85.89</v>
      </c>
      <c r="E178">
        <v>0</v>
      </c>
      <c r="F178">
        <v>0</v>
      </c>
      <c r="G178">
        <v>0</v>
      </c>
      <c r="H178">
        <v>0</v>
      </c>
      <c r="I178">
        <v>2</v>
      </c>
      <c r="J178">
        <v>3</v>
      </c>
      <c r="K178">
        <v>0</v>
      </c>
      <c r="L178">
        <v>0</v>
      </c>
      <c r="M178" s="1" t="s">
        <v>1120</v>
      </c>
      <c r="N178" s="1" t="s">
        <v>1120</v>
      </c>
      <c r="O178" s="1">
        <v>160000</v>
      </c>
      <c r="P178" s="1" t="s">
        <v>1120</v>
      </c>
      <c r="Q178" s="1">
        <v>160000</v>
      </c>
      <c r="R178" s="10">
        <v>0</v>
      </c>
      <c r="S178" s="10">
        <v>0</v>
      </c>
      <c r="T178" s="10">
        <v>1</v>
      </c>
      <c r="U178" s="10">
        <v>0</v>
      </c>
    </row>
    <row r="179" spans="1:21" x14ac:dyDescent="0.2">
      <c r="A179" t="s">
        <v>111</v>
      </c>
      <c r="B179" t="s">
        <v>112</v>
      </c>
      <c r="C179" t="s">
        <v>908</v>
      </c>
      <c r="D179">
        <v>27.35</v>
      </c>
      <c r="E179">
        <v>2</v>
      </c>
      <c r="F179">
        <v>2</v>
      </c>
      <c r="G179">
        <v>0</v>
      </c>
      <c r="H179">
        <v>0</v>
      </c>
      <c r="I179">
        <v>1</v>
      </c>
      <c r="J179">
        <v>1</v>
      </c>
      <c r="K179">
        <v>0</v>
      </c>
      <c r="L179">
        <v>0</v>
      </c>
      <c r="M179" s="1">
        <v>110000</v>
      </c>
      <c r="N179" s="1" t="s">
        <v>1120</v>
      </c>
      <c r="O179" s="1">
        <v>23000</v>
      </c>
      <c r="P179" s="1" t="s">
        <v>1120</v>
      </c>
      <c r="Q179" s="1">
        <v>23000</v>
      </c>
      <c r="R179" s="10">
        <v>4.7826086956521738</v>
      </c>
      <c r="S179" s="10">
        <v>0</v>
      </c>
      <c r="T179" s="10">
        <v>1</v>
      </c>
      <c r="U179" s="10">
        <v>0</v>
      </c>
    </row>
    <row r="180" spans="1:21" x14ac:dyDescent="0.2">
      <c r="A180" t="s">
        <v>351</v>
      </c>
      <c r="C180" t="s">
        <v>909</v>
      </c>
      <c r="D180">
        <v>13.04</v>
      </c>
      <c r="E180">
        <v>0</v>
      </c>
      <c r="F180">
        <v>0</v>
      </c>
      <c r="G180">
        <v>2</v>
      </c>
      <c r="H180">
        <v>2</v>
      </c>
      <c r="I180">
        <v>0</v>
      </c>
      <c r="J180">
        <v>0</v>
      </c>
      <c r="K180">
        <v>1</v>
      </c>
      <c r="L180">
        <v>1</v>
      </c>
      <c r="M180" s="1" t="s">
        <v>1120</v>
      </c>
      <c r="N180" s="1">
        <v>180000</v>
      </c>
      <c r="O180" s="1" t="s">
        <v>1120</v>
      </c>
      <c r="P180" s="1">
        <v>100000</v>
      </c>
      <c r="Q180" s="1">
        <v>100000</v>
      </c>
      <c r="R180" s="10">
        <v>0</v>
      </c>
      <c r="S180" s="10">
        <v>1.8</v>
      </c>
      <c r="T180" s="10">
        <v>0</v>
      </c>
      <c r="U180" s="10">
        <v>1</v>
      </c>
    </row>
    <row r="181" spans="1:21" x14ac:dyDescent="0.2">
      <c r="A181" t="s">
        <v>518</v>
      </c>
      <c r="B181" t="s">
        <v>519</v>
      </c>
      <c r="C181" t="s">
        <v>910</v>
      </c>
      <c r="D181">
        <v>32.82</v>
      </c>
      <c r="E181">
        <v>0</v>
      </c>
      <c r="F181">
        <v>0</v>
      </c>
      <c r="G181">
        <v>0</v>
      </c>
      <c r="H181">
        <v>0</v>
      </c>
      <c r="I181">
        <v>2</v>
      </c>
      <c r="J181">
        <v>2</v>
      </c>
      <c r="K181">
        <v>0</v>
      </c>
      <c r="L181">
        <v>0</v>
      </c>
      <c r="M181" s="1" t="s">
        <v>1120</v>
      </c>
      <c r="N181" s="1" t="s">
        <v>1120</v>
      </c>
      <c r="O181" s="1">
        <v>190000</v>
      </c>
      <c r="P181" s="1" t="s">
        <v>1120</v>
      </c>
      <c r="Q181" s="1">
        <v>190000</v>
      </c>
      <c r="R181" s="10">
        <v>0</v>
      </c>
      <c r="S181" s="10">
        <v>0</v>
      </c>
      <c r="T181" s="10">
        <v>1</v>
      </c>
      <c r="U181" s="10">
        <v>0</v>
      </c>
    </row>
    <row r="182" spans="1:21" x14ac:dyDescent="0.2">
      <c r="A182" t="s">
        <v>520</v>
      </c>
      <c r="B182" t="s">
        <v>521</v>
      </c>
      <c r="C182" t="s">
        <v>911</v>
      </c>
      <c r="D182">
        <v>188.62</v>
      </c>
      <c r="E182">
        <v>0</v>
      </c>
      <c r="F182">
        <v>0</v>
      </c>
      <c r="G182">
        <v>0</v>
      </c>
      <c r="H182">
        <v>0</v>
      </c>
      <c r="I182">
        <v>2</v>
      </c>
      <c r="J182">
        <v>2</v>
      </c>
      <c r="K182">
        <v>0</v>
      </c>
      <c r="L182">
        <v>0</v>
      </c>
      <c r="M182" s="1" t="s">
        <v>1120</v>
      </c>
      <c r="N182" s="1" t="s">
        <v>1120</v>
      </c>
      <c r="O182" s="1">
        <v>54000</v>
      </c>
      <c r="P182" s="1" t="s">
        <v>1120</v>
      </c>
      <c r="Q182" s="1">
        <v>54000</v>
      </c>
      <c r="R182" s="10">
        <v>0</v>
      </c>
      <c r="S182" s="10">
        <v>0</v>
      </c>
      <c r="T182" s="10">
        <v>1</v>
      </c>
      <c r="U182" s="10">
        <v>0</v>
      </c>
    </row>
    <row r="183" spans="1:21" x14ac:dyDescent="0.2">
      <c r="A183" t="s">
        <v>101</v>
      </c>
      <c r="B183" t="s">
        <v>102</v>
      </c>
      <c r="C183" t="s">
        <v>912</v>
      </c>
      <c r="D183">
        <v>20.68</v>
      </c>
      <c r="E183">
        <v>2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 s="1">
        <v>140000</v>
      </c>
      <c r="N183" s="1" t="s">
        <v>1120</v>
      </c>
      <c r="O183" s="1" t="s">
        <v>1120</v>
      </c>
      <c r="P183" s="1" t="s">
        <v>1120</v>
      </c>
      <c r="Q183" s="1">
        <v>140000</v>
      </c>
      <c r="R183" s="10">
        <v>1</v>
      </c>
      <c r="S183" s="10">
        <v>0</v>
      </c>
      <c r="T183" s="10">
        <v>0</v>
      </c>
      <c r="U183" s="10">
        <v>0</v>
      </c>
    </row>
    <row r="184" spans="1:21" x14ac:dyDescent="0.2">
      <c r="A184" t="s">
        <v>103</v>
      </c>
      <c r="B184" t="s">
        <v>104</v>
      </c>
      <c r="C184" t="s">
        <v>913</v>
      </c>
      <c r="D184">
        <v>40.82</v>
      </c>
      <c r="E184">
        <v>2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 s="1">
        <v>130000</v>
      </c>
      <c r="N184" s="1" t="s">
        <v>1120</v>
      </c>
      <c r="O184" s="1" t="s">
        <v>1120</v>
      </c>
      <c r="P184" s="1" t="s">
        <v>1120</v>
      </c>
      <c r="Q184" s="1">
        <v>130000</v>
      </c>
      <c r="R184" s="10">
        <v>1</v>
      </c>
      <c r="S184" s="10">
        <v>0</v>
      </c>
      <c r="T184" s="10">
        <v>0</v>
      </c>
      <c r="U184" s="10">
        <v>0</v>
      </c>
    </row>
    <row r="185" spans="1:21" x14ac:dyDescent="0.2">
      <c r="A185" t="s">
        <v>522</v>
      </c>
      <c r="B185" t="s">
        <v>523</v>
      </c>
      <c r="C185" t="s">
        <v>914</v>
      </c>
      <c r="D185">
        <v>19.649999999999999</v>
      </c>
      <c r="E185">
        <v>0</v>
      </c>
      <c r="F185">
        <v>0</v>
      </c>
      <c r="G185">
        <v>0</v>
      </c>
      <c r="H185">
        <v>0</v>
      </c>
      <c r="I185">
        <v>2</v>
      </c>
      <c r="J185">
        <v>2</v>
      </c>
      <c r="K185">
        <v>0</v>
      </c>
      <c r="L185">
        <v>0</v>
      </c>
      <c r="M185" s="1" t="s">
        <v>1120</v>
      </c>
      <c r="N185" s="1" t="s">
        <v>1120</v>
      </c>
      <c r="O185" s="1">
        <v>150000</v>
      </c>
      <c r="P185" s="1" t="s">
        <v>1120</v>
      </c>
      <c r="Q185" s="1">
        <v>150000</v>
      </c>
      <c r="R185" s="10">
        <v>0</v>
      </c>
      <c r="S185" s="10">
        <v>0</v>
      </c>
      <c r="T185" s="10">
        <v>1</v>
      </c>
      <c r="U185" s="10">
        <v>0</v>
      </c>
    </row>
    <row r="186" spans="1:21" x14ac:dyDescent="0.2">
      <c r="A186" t="s">
        <v>105</v>
      </c>
      <c r="B186" t="s">
        <v>106</v>
      </c>
      <c r="C186" t="s">
        <v>915</v>
      </c>
      <c r="D186">
        <v>47.66</v>
      </c>
      <c r="E186">
        <v>2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 s="1">
        <v>45000</v>
      </c>
      <c r="N186" s="1" t="s">
        <v>1120</v>
      </c>
      <c r="O186" s="1" t="s">
        <v>1120</v>
      </c>
      <c r="P186" s="1" t="s">
        <v>1120</v>
      </c>
      <c r="Q186" s="1">
        <v>45000</v>
      </c>
      <c r="R186" s="10">
        <v>1</v>
      </c>
      <c r="S186" s="10">
        <v>0</v>
      </c>
      <c r="T186" s="10">
        <v>0</v>
      </c>
      <c r="U186" s="10">
        <v>0</v>
      </c>
    </row>
    <row r="187" spans="1:21" x14ac:dyDescent="0.2">
      <c r="A187" t="s">
        <v>197</v>
      </c>
      <c r="B187" t="s">
        <v>198</v>
      </c>
      <c r="C187" t="s">
        <v>916</v>
      </c>
      <c r="D187">
        <v>20.38</v>
      </c>
      <c r="E187">
        <v>1</v>
      </c>
      <c r="F187">
        <v>1</v>
      </c>
      <c r="G187">
        <v>0</v>
      </c>
      <c r="H187">
        <v>0</v>
      </c>
      <c r="I187">
        <v>1</v>
      </c>
      <c r="J187">
        <v>1</v>
      </c>
      <c r="K187">
        <v>0</v>
      </c>
      <c r="L187">
        <v>0</v>
      </c>
      <c r="M187" s="1">
        <v>160000</v>
      </c>
      <c r="N187" s="1" t="s">
        <v>1120</v>
      </c>
      <c r="O187" s="1">
        <v>22000</v>
      </c>
      <c r="P187" s="1" t="s">
        <v>1120</v>
      </c>
      <c r="Q187" s="1">
        <v>22000</v>
      </c>
      <c r="R187" s="10">
        <v>7.2727272727272725</v>
      </c>
      <c r="S187" s="10">
        <v>0</v>
      </c>
      <c r="T187" s="10">
        <v>1</v>
      </c>
      <c r="U187" s="10">
        <v>0</v>
      </c>
    </row>
    <row r="188" spans="1:21" x14ac:dyDescent="0.2">
      <c r="A188" t="s">
        <v>524</v>
      </c>
      <c r="B188" t="s">
        <v>525</v>
      </c>
      <c r="C188" t="s">
        <v>917</v>
      </c>
      <c r="D188">
        <v>50.49</v>
      </c>
      <c r="E188">
        <v>0</v>
      </c>
      <c r="F188">
        <v>0</v>
      </c>
      <c r="G188">
        <v>0</v>
      </c>
      <c r="H188">
        <v>0</v>
      </c>
      <c r="I188">
        <v>2</v>
      </c>
      <c r="J188">
        <v>2</v>
      </c>
      <c r="K188">
        <v>0</v>
      </c>
      <c r="L188">
        <v>0</v>
      </c>
      <c r="M188" s="1" t="s">
        <v>1120</v>
      </c>
      <c r="N188" s="1" t="s">
        <v>1120</v>
      </c>
      <c r="O188" s="1">
        <v>37000</v>
      </c>
      <c r="P188" s="1" t="s">
        <v>1120</v>
      </c>
      <c r="Q188" s="1">
        <v>37000</v>
      </c>
      <c r="R188" s="10">
        <v>0</v>
      </c>
      <c r="S188" s="10">
        <v>0</v>
      </c>
      <c r="T188" s="10">
        <v>1</v>
      </c>
      <c r="U188" s="10">
        <v>0</v>
      </c>
    </row>
    <row r="189" spans="1:21" x14ac:dyDescent="0.2">
      <c r="A189" t="s">
        <v>107</v>
      </c>
      <c r="B189" t="s">
        <v>108</v>
      </c>
      <c r="C189" t="s">
        <v>918</v>
      </c>
      <c r="D189">
        <v>54.05</v>
      </c>
      <c r="E189">
        <v>2</v>
      </c>
      <c r="F189">
        <v>2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 s="1">
        <v>53000</v>
      </c>
      <c r="N189" s="1" t="s">
        <v>1120</v>
      </c>
      <c r="O189" s="1" t="s">
        <v>1120</v>
      </c>
      <c r="P189" s="1" t="s">
        <v>1120</v>
      </c>
      <c r="Q189" s="1">
        <v>53000</v>
      </c>
      <c r="R189" s="10">
        <v>1</v>
      </c>
      <c r="S189" s="10">
        <v>0</v>
      </c>
      <c r="T189" s="10">
        <v>0</v>
      </c>
      <c r="U189" s="10">
        <v>0</v>
      </c>
    </row>
    <row r="190" spans="1:21" x14ac:dyDescent="0.2">
      <c r="A190" t="s">
        <v>526</v>
      </c>
      <c r="B190" t="s">
        <v>527</v>
      </c>
      <c r="C190" t="s">
        <v>919</v>
      </c>
      <c r="D190">
        <v>73.099999999999994</v>
      </c>
      <c r="E190">
        <v>0</v>
      </c>
      <c r="F190">
        <v>0</v>
      </c>
      <c r="G190">
        <v>0</v>
      </c>
      <c r="H190">
        <v>0</v>
      </c>
      <c r="I190">
        <v>2</v>
      </c>
      <c r="J190">
        <v>2</v>
      </c>
      <c r="K190">
        <v>0</v>
      </c>
      <c r="L190">
        <v>0</v>
      </c>
      <c r="M190" s="1" t="s">
        <v>1120</v>
      </c>
      <c r="N190" s="1" t="s">
        <v>1120</v>
      </c>
      <c r="O190" s="1">
        <v>45000</v>
      </c>
      <c r="P190" s="1" t="s">
        <v>1120</v>
      </c>
      <c r="Q190" s="1">
        <v>45000</v>
      </c>
      <c r="R190" s="10">
        <v>0</v>
      </c>
      <c r="S190" s="10">
        <v>0</v>
      </c>
      <c r="T190" s="10">
        <v>1</v>
      </c>
      <c r="U190" s="10">
        <v>0</v>
      </c>
    </row>
    <row r="191" spans="1:21" x14ac:dyDescent="0.2">
      <c r="A191" t="s">
        <v>528</v>
      </c>
      <c r="B191" t="s">
        <v>529</v>
      </c>
      <c r="C191" t="s">
        <v>920</v>
      </c>
      <c r="D191">
        <v>35.049999999999997</v>
      </c>
      <c r="E191">
        <v>0</v>
      </c>
      <c r="F191">
        <v>0</v>
      </c>
      <c r="G191">
        <v>0</v>
      </c>
      <c r="H191">
        <v>0</v>
      </c>
      <c r="I191">
        <v>2</v>
      </c>
      <c r="J191">
        <v>2</v>
      </c>
      <c r="K191">
        <v>0</v>
      </c>
      <c r="L191">
        <v>0</v>
      </c>
      <c r="M191" s="1" t="s">
        <v>1120</v>
      </c>
      <c r="N191" s="1" t="s">
        <v>1120</v>
      </c>
      <c r="O191" s="1">
        <v>87000</v>
      </c>
      <c r="P191" s="1" t="s">
        <v>1120</v>
      </c>
      <c r="Q191" s="1">
        <v>87000</v>
      </c>
      <c r="R191" s="10">
        <v>0</v>
      </c>
      <c r="S191" s="10">
        <v>0</v>
      </c>
      <c r="T191" s="10">
        <v>1</v>
      </c>
      <c r="U191" s="10">
        <v>0</v>
      </c>
    </row>
    <row r="192" spans="1:21" x14ac:dyDescent="0.2">
      <c r="A192" t="s">
        <v>530</v>
      </c>
      <c r="B192" t="s">
        <v>531</v>
      </c>
      <c r="C192" t="s">
        <v>921</v>
      </c>
      <c r="D192">
        <v>30.32</v>
      </c>
      <c r="E192">
        <v>0</v>
      </c>
      <c r="F192">
        <v>0</v>
      </c>
      <c r="G192">
        <v>0</v>
      </c>
      <c r="H192">
        <v>0</v>
      </c>
      <c r="I192">
        <v>2</v>
      </c>
      <c r="J192">
        <v>2</v>
      </c>
      <c r="K192">
        <v>0</v>
      </c>
      <c r="L192">
        <v>0</v>
      </c>
      <c r="M192" s="1" t="s">
        <v>1120</v>
      </c>
      <c r="N192" s="1" t="s">
        <v>1120</v>
      </c>
      <c r="O192" s="1">
        <v>120000</v>
      </c>
      <c r="P192" s="1" t="s">
        <v>1120</v>
      </c>
      <c r="Q192" s="1">
        <v>120000</v>
      </c>
      <c r="R192" s="10">
        <v>0</v>
      </c>
      <c r="S192" s="10">
        <v>0</v>
      </c>
      <c r="T192" s="10">
        <v>1</v>
      </c>
      <c r="U192" s="10">
        <v>0</v>
      </c>
    </row>
    <row r="193" spans="1:21" x14ac:dyDescent="0.2">
      <c r="A193" t="s">
        <v>532</v>
      </c>
      <c r="B193" t="s">
        <v>533</v>
      </c>
      <c r="C193" t="s">
        <v>922</v>
      </c>
      <c r="D193">
        <v>30.73</v>
      </c>
      <c r="E193">
        <v>0</v>
      </c>
      <c r="F193">
        <v>0</v>
      </c>
      <c r="G193">
        <v>0</v>
      </c>
      <c r="H193">
        <v>0</v>
      </c>
      <c r="I193">
        <v>2</v>
      </c>
      <c r="J193">
        <v>2</v>
      </c>
      <c r="K193">
        <v>0</v>
      </c>
      <c r="L193">
        <v>0</v>
      </c>
      <c r="M193" s="1" t="s">
        <v>1120</v>
      </c>
      <c r="N193" s="1" t="s">
        <v>1120</v>
      </c>
      <c r="O193" s="1">
        <v>74000</v>
      </c>
      <c r="P193" s="1" t="s">
        <v>1120</v>
      </c>
      <c r="Q193" s="1">
        <v>74000</v>
      </c>
      <c r="R193" s="10">
        <v>0</v>
      </c>
      <c r="S193" s="10">
        <v>0</v>
      </c>
      <c r="T193" s="10">
        <v>1</v>
      </c>
      <c r="U193" s="10">
        <v>0</v>
      </c>
    </row>
    <row r="194" spans="1:21" x14ac:dyDescent="0.2">
      <c r="A194" t="s">
        <v>534</v>
      </c>
      <c r="B194" t="s">
        <v>535</v>
      </c>
      <c r="C194" t="s">
        <v>923</v>
      </c>
      <c r="D194">
        <v>33.28</v>
      </c>
      <c r="E194">
        <v>0</v>
      </c>
      <c r="F194">
        <v>0</v>
      </c>
      <c r="G194">
        <v>0</v>
      </c>
      <c r="H194">
        <v>0</v>
      </c>
      <c r="I194">
        <v>2</v>
      </c>
      <c r="J194">
        <v>2</v>
      </c>
      <c r="K194">
        <v>0</v>
      </c>
      <c r="L194">
        <v>0</v>
      </c>
      <c r="M194" s="1" t="s">
        <v>1120</v>
      </c>
      <c r="N194" s="1" t="s">
        <v>1120</v>
      </c>
      <c r="O194" s="1">
        <v>61000</v>
      </c>
      <c r="P194" s="1" t="s">
        <v>1120</v>
      </c>
      <c r="Q194" s="1">
        <v>61000</v>
      </c>
      <c r="R194" s="10">
        <v>0</v>
      </c>
      <c r="S194" s="10">
        <v>0</v>
      </c>
      <c r="T194" s="10">
        <v>1</v>
      </c>
      <c r="U194" s="10">
        <v>0</v>
      </c>
    </row>
    <row r="195" spans="1:21" x14ac:dyDescent="0.2">
      <c r="A195" t="s">
        <v>633</v>
      </c>
      <c r="B195" t="s">
        <v>634</v>
      </c>
      <c r="C195" t="s">
        <v>924</v>
      </c>
      <c r="D195">
        <v>60.59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1</v>
      </c>
      <c r="K195">
        <v>1</v>
      </c>
      <c r="L195">
        <v>1</v>
      </c>
      <c r="M195" s="1" t="s">
        <v>1120</v>
      </c>
      <c r="N195" s="1" t="s">
        <v>1120</v>
      </c>
      <c r="O195" s="1">
        <v>13000</v>
      </c>
      <c r="P195" s="1">
        <v>54000</v>
      </c>
      <c r="Q195" s="1">
        <v>13000</v>
      </c>
      <c r="R195" s="10">
        <v>0</v>
      </c>
      <c r="S195" s="10">
        <v>0</v>
      </c>
      <c r="T195" s="10">
        <v>1</v>
      </c>
      <c r="U195" s="10">
        <v>4.1538461538461542</v>
      </c>
    </row>
    <row r="196" spans="1:21" x14ac:dyDescent="0.2">
      <c r="A196" t="s">
        <v>352</v>
      </c>
      <c r="B196" t="s">
        <v>353</v>
      </c>
      <c r="C196" t="s">
        <v>925</v>
      </c>
      <c r="D196">
        <v>47.09</v>
      </c>
      <c r="E196">
        <v>0</v>
      </c>
      <c r="F196">
        <v>0</v>
      </c>
      <c r="G196">
        <v>2</v>
      </c>
      <c r="H196">
        <v>2</v>
      </c>
      <c r="I196">
        <v>0</v>
      </c>
      <c r="J196">
        <v>0</v>
      </c>
      <c r="K196">
        <v>0</v>
      </c>
      <c r="L196">
        <v>0</v>
      </c>
      <c r="M196" s="1" t="s">
        <v>1120</v>
      </c>
      <c r="N196" s="1">
        <v>700000</v>
      </c>
      <c r="O196" s="1" t="s">
        <v>1120</v>
      </c>
      <c r="P196" s="1" t="s">
        <v>1120</v>
      </c>
      <c r="Q196" s="1">
        <v>700000</v>
      </c>
      <c r="R196" s="10">
        <v>0</v>
      </c>
      <c r="S196" s="10">
        <v>1</v>
      </c>
      <c r="T196" s="10">
        <v>0</v>
      </c>
      <c r="U196" s="10">
        <v>0</v>
      </c>
    </row>
    <row r="197" spans="1:21" x14ac:dyDescent="0.2">
      <c r="A197" t="s">
        <v>536</v>
      </c>
      <c r="B197" t="s">
        <v>537</v>
      </c>
      <c r="C197" t="s">
        <v>926</v>
      </c>
      <c r="D197">
        <v>44.73</v>
      </c>
      <c r="E197">
        <v>0</v>
      </c>
      <c r="F197">
        <v>0</v>
      </c>
      <c r="G197">
        <v>0</v>
      </c>
      <c r="H197">
        <v>0</v>
      </c>
      <c r="I197">
        <v>2</v>
      </c>
      <c r="J197">
        <v>2</v>
      </c>
      <c r="K197">
        <v>0</v>
      </c>
      <c r="L197">
        <v>0</v>
      </c>
      <c r="M197" s="1" t="s">
        <v>1120</v>
      </c>
      <c r="N197" s="1" t="s">
        <v>1120</v>
      </c>
      <c r="O197" s="1">
        <v>110000</v>
      </c>
      <c r="P197" s="1" t="s">
        <v>1120</v>
      </c>
      <c r="Q197" s="1">
        <v>110000</v>
      </c>
      <c r="R197" s="10">
        <v>0</v>
      </c>
      <c r="S197" s="10">
        <v>0</v>
      </c>
      <c r="T197" s="10">
        <v>1</v>
      </c>
      <c r="U197" s="10">
        <v>0</v>
      </c>
    </row>
    <row r="198" spans="1:21" x14ac:dyDescent="0.2">
      <c r="A198" t="s">
        <v>538</v>
      </c>
      <c r="B198" t="s">
        <v>539</v>
      </c>
      <c r="C198" t="s">
        <v>927</v>
      </c>
      <c r="D198">
        <v>49.07</v>
      </c>
      <c r="E198">
        <v>0</v>
      </c>
      <c r="F198">
        <v>0</v>
      </c>
      <c r="G198">
        <v>0</v>
      </c>
      <c r="H198">
        <v>0</v>
      </c>
      <c r="I198">
        <v>2</v>
      </c>
      <c r="J198">
        <v>2</v>
      </c>
      <c r="K198">
        <v>0</v>
      </c>
      <c r="L198">
        <v>0</v>
      </c>
      <c r="M198" s="1" t="s">
        <v>1120</v>
      </c>
      <c r="N198" s="1" t="s">
        <v>1120</v>
      </c>
      <c r="O198" s="1">
        <v>47000</v>
      </c>
      <c r="P198" s="1" t="s">
        <v>1120</v>
      </c>
      <c r="Q198" s="1">
        <v>47000</v>
      </c>
      <c r="R198" s="10">
        <v>0</v>
      </c>
      <c r="S198" s="10">
        <v>0</v>
      </c>
      <c r="T198" s="10">
        <v>1</v>
      </c>
      <c r="U198" s="10">
        <v>0</v>
      </c>
    </row>
    <row r="199" spans="1:21" x14ac:dyDescent="0.2">
      <c r="A199" t="s">
        <v>540</v>
      </c>
      <c r="B199" t="s">
        <v>541</v>
      </c>
      <c r="C199" t="s">
        <v>928</v>
      </c>
      <c r="D199">
        <v>56.51</v>
      </c>
      <c r="E199">
        <v>0</v>
      </c>
      <c r="F199">
        <v>0</v>
      </c>
      <c r="G199">
        <v>0</v>
      </c>
      <c r="H199">
        <v>0</v>
      </c>
      <c r="I199">
        <v>2</v>
      </c>
      <c r="J199">
        <v>2</v>
      </c>
      <c r="K199">
        <v>0</v>
      </c>
      <c r="L199">
        <v>0</v>
      </c>
      <c r="M199" s="1" t="s">
        <v>1120</v>
      </c>
      <c r="N199" s="1" t="s">
        <v>1120</v>
      </c>
      <c r="O199" s="1">
        <v>47000</v>
      </c>
      <c r="P199" s="1" t="s">
        <v>1120</v>
      </c>
      <c r="Q199" s="1">
        <v>47000</v>
      </c>
      <c r="R199" s="10">
        <v>0</v>
      </c>
      <c r="S199" s="10">
        <v>0</v>
      </c>
      <c r="T199" s="10">
        <v>1</v>
      </c>
      <c r="U199" s="10">
        <v>0</v>
      </c>
    </row>
    <row r="200" spans="1:21" x14ac:dyDescent="0.2">
      <c r="A200" t="s">
        <v>542</v>
      </c>
      <c r="B200" t="s">
        <v>543</v>
      </c>
      <c r="C200" t="s">
        <v>929</v>
      </c>
      <c r="D200">
        <v>91.31</v>
      </c>
      <c r="E200">
        <v>0</v>
      </c>
      <c r="F200">
        <v>0</v>
      </c>
      <c r="G200">
        <v>0</v>
      </c>
      <c r="H200">
        <v>0</v>
      </c>
      <c r="I200">
        <v>2</v>
      </c>
      <c r="J200">
        <v>2</v>
      </c>
      <c r="K200">
        <v>0</v>
      </c>
      <c r="L200">
        <v>0</v>
      </c>
      <c r="M200" s="1" t="s">
        <v>1120</v>
      </c>
      <c r="N200" s="1" t="s">
        <v>1120</v>
      </c>
      <c r="O200" s="1">
        <v>35000</v>
      </c>
      <c r="P200" s="1" t="s">
        <v>1120</v>
      </c>
      <c r="Q200" s="1">
        <v>35000</v>
      </c>
      <c r="R200" s="10">
        <v>0</v>
      </c>
      <c r="S200" s="10">
        <v>0</v>
      </c>
      <c r="T200" s="10">
        <v>1</v>
      </c>
      <c r="U200" s="10">
        <v>0</v>
      </c>
    </row>
    <row r="201" spans="1:21" x14ac:dyDescent="0.2">
      <c r="A201" t="s">
        <v>121</v>
      </c>
      <c r="B201" t="s">
        <v>122</v>
      </c>
      <c r="C201" t="s">
        <v>930</v>
      </c>
      <c r="D201">
        <v>15.83</v>
      </c>
      <c r="E201">
        <v>1</v>
      </c>
      <c r="F201">
        <v>6</v>
      </c>
      <c r="G201">
        <v>1</v>
      </c>
      <c r="H201">
        <v>7</v>
      </c>
      <c r="I201">
        <v>1</v>
      </c>
      <c r="J201">
        <v>6</v>
      </c>
      <c r="K201">
        <v>1</v>
      </c>
      <c r="L201">
        <v>6</v>
      </c>
      <c r="M201" s="1">
        <v>510000</v>
      </c>
      <c r="N201" s="1">
        <v>520000</v>
      </c>
      <c r="O201" s="1">
        <v>520000</v>
      </c>
      <c r="P201" s="1">
        <v>370000</v>
      </c>
      <c r="Q201" s="1">
        <v>370000</v>
      </c>
      <c r="R201" s="10">
        <v>1.3783783783783783</v>
      </c>
      <c r="S201" s="10">
        <v>1.4054054054054055</v>
      </c>
      <c r="T201" s="10">
        <v>1.4054054054054055</v>
      </c>
      <c r="U201" s="10">
        <v>1</v>
      </c>
    </row>
    <row r="202" spans="1:21" x14ac:dyDescent="0.2">
      <c r="A202" t="s">
        <v>115</v>
      </c>
      <c r="B202" t="s">
        <v>116</v>
      </c>
      <c r="C202" t="s">
        <v>931</v>
      </c>
      <c r="D202">
        <v>16.78</v>
      </c>
      <c r="E202">
        <v>1</v>
      </c>
      <c r="F202">
        <v>7</v>
      </c>
      <c r="G202">
        <v>1</v>
      </c>
      <c r="H202">
        <v>6</v>
      </c>
      <c r="I202">
        <v>1</v>
      </c>
      <c r="J202">
        <v>5</v>
      </c>
      <c r="K202">
        <v>1</v>
      </c>
      <c r="L202">
        <v>6</v>
      </c>
      <c r="M202" s="1">
        <v>980000</v>
      </c>
      <c r="N202" s="1">
        <v>1200000</v>
      </c>
      <c r="O202" s="1">
        <v>1400000</v>
      </c>
      <c r="P202" s="1">
        <v>790000</v>
      </c>
      <c r="Q202" s="1">
        <v>790000</v>
      </c>
      <c r="R202" s="10">
        <v>1.240506329113924</v>
      </c>
      <c r="S202" s="10">
        <v>1.518987341772152</v>
      </c>
      <c r="T202" s="10">
        <v>1.7721518987341771</v>
      </c>
      <c r="U202" s="10">
        <v>1</v>
      </c>
    </row>
    <row r="203" spans="1:21" x14ac:dyDescent="0.2">
      <c r="A203" t="s">
        <v>123</v>
      </c>
      <c r="B203" t="s">
        <v>124</v>
      </c>
      <c r="C203" t="s">
        <v>932</v>
      </c>
      <c r="D203">
        <v>21.77</v>
      </c>
      <c r="E203">
        <v>1</v>
      </c>
      <c r="F203">
        <v>6</v>
      </c>
      <c r="G203">
        <v>1</v>
      </c>
      <c r="H203">
        <v>5</v>
      </c>
      <c r="I203">
        <v>1</v>
      </c>
      <c r="J203">
        <v>6</v>
      </c>
      <c r="K203">
        <v>1</v>
      </c>
      <c r="L203">
        <v>3</v>
      </c>
      <c r="M203" s="1">
        <v>2300000</v>
      </c>
      <c r="N203" s="1">
        <v>1200000</v>
      </c>
      <c r="O203" s="1">
        <v>2000000</v>
      </c>
      <c r="P203" s="1">
        <v>630000</v>
      </c>
      <c r="Q203" s="1">
        <v>630000</v>
      </c>
      <c r="R203" s="10">
        <v>3.6507936507936507</v>
      </c>
      <c r="S203" s="10">
        <v>1.9047619047619047</v>
      </c>
      <c r="T203" s="10">
        <v>3.1746031746031744</v>
      </c>
      <c r="U203" s="10">
        <v>1</v>
      </c>
    </row>
    <row r="204" spans="1:21" x14ac:dyDescent="0.2">
      <c r="A204" t="s">
        <v>356</v>
      </c>
      <c r="B204" t="s">
        <v>357</v>
      </c>
      <c r="C204" t="s">
        <v>933</v>
      </c>
      <c r="D204">
        <v>13.27</v>
      </c>
      <c r="E204">
        <v>0</v>
      </c>
      <c r="F204">
        <v>0</v>
      </c>
      <c r="G204">
        <v>1</v>
      </c>
      <c r="H204">
        <v>7</v>
      </c>
      <c r="I204">
        <v>1</v>
      </c>
      <c r="J204">
        <v>1</v>
      </c>
      <c r="K204">
        <v>1</v>
      </c>
      <c r="L204">
        <v>11</v>
      </c>
      <c r="M204" s="1" t="s">
        <v>1120</v>
      </c>
      <c r="N204" s="1">
        <v>8600000</v>
      </c>
      <c r="O204" s="1">
        <v>23000</v>
      </c>
      <c r="P204" s="1">
        <v>7200000</v>
      </c>
      <c r="Q204" s="1">
        <v>23000</v>
      </c>
      <c r="R204" s="10">
        <v>0</v>
      </c>
      <c r="S204" s="10">
        <v>373.91304347826087</v>
      </c>
      <c r="T204" s="10">
        <v>1</v>
      </c>
      <c r="U204" s="10">
        <v>313.04347826086956</v>
      </c>
    </row>
    <row r="205" spans="1:21" x14ac:dyDescent="0.2">
      <c r="A205" t="s">
        <v>119</v>
      </c>
      <c r="B205" t="s">
        <v>120</v>
      </c>
      <c r="C205" t="s">
        <v>934</v>
      </c>
      <c r="D205">
        <v>11.59</v>
      </c>
      <c r="E205">
        <v>1</v>
      </c>
      <c r="F205">
        <v>6</v>
      </c>
      <c r="G205">
        <v>1</v>
      </c>
      <c r="H205">
        <v>3</v>
      </c>
      <c r="I205">
        <v>1</v>
      </c>
      <c r="J205">
        <v>5</v>
      </c>
      <c r="K205">
        <v>1</v>
      </c>
      <c r="L205">
        <v>2</v>
      </c>
      <c r="M205" s="1">
        <v>420000</v>
      </c>
      <c r="N205" s="1">
        <v>110000</v>
      </c>
      <c r="O205" s="1">
        <v>390000</v>
      </c>
      <c r="P205" s="1">
        <v>33000</v>
      </c>
      <c r="Q205" s="1">
        <v>33000</v>
      </c>
      <c r="R205" s="10">
        <v>12.727272727272727</v>
      </c>
      <c r="S205" s="10">
        <v>3.3333333333333335</v>
      </c>
      <c r="T205" s="10">
        <v>11.818181818181818</v>
      </c>
      <c r="U205" s="10">
        <v>1</v>
      </c>
    </row>
    <row r="206" spans="1:21" x14ac:dyDescent="0.2">
      <c r="A206" t="s">
        <v>141</v>
      </c>
      <c r="B206" t="s">
        <v>142</v>
      </c>
      <c r="C206" t="s">
        <v>935</v>
      </c>
      <c r="D206">
        <v>12.98</v>
      </c>
      <c r="E206">
        <v>1</v>
      </c>
      <c r="F206">
        <v>2</v>
      </c>
      <c r="G206">
        <v>1</v>
      </c>
      <c r="H206">
        <v>6</v>
      </c>
      <c r="I206">
        <v>1</v>
      </c>
      <c r="J206">
        <v>1</v>
      </c>
      <c r="K206">
        <v>1</v>
      </c>
      <c r="L206">
        <v>7</v>
      </c>
      <c r="M206" s="1">
        <v>220000</v>
      </c>
      <c r="N206" s="1">
        <v>6900000</v>
      </c>
      <c r="O206" s="1">
        <v>60000</v>
      </c>
      <c r="P206" s="1">
        <v>7100000</v>
      </c>
      <c r="Q206" s="1">
        <v>60000</v>
      </c>
      <c r="R206" s="10">
        <v>3.6666666666666665</v>
      </c>
      <c r="S206" s="10">
        <v>115</v>
      </c>
      <c r="T206" s="10">
        <v>1</v>
      </c>
      <c r="U206" s="10">
        <v>118.33333333333333</v>
      </c>
    </row>
    <row r="207" spans="1:21" x14ac:dyDescent="0.2">
      <c r="A207" t="s">
        <v>180</v>
      </c>
      <c r="C207" t="s">
        <v>936</v>
      </c>
      <c r="D207">
        <v>11.71</v>
      </c>
      <c r="E207">
        <v>1</v>
      </c>
      <c r="F207">
        <v>1</v>
      </c>
      <c r="G207">
        <v>1</v>
      </c>
      <c r="H207">
        <v>7</v>
      </c>
      <c r="I207">
        <v>1</v>
      </c>
      <c r="J207">
        <v>1</v>
      </c>
      <c r="K207">
        <v>1</v>
      </c>
      <c r="L207">
        <v>7</v>
      </c>
      <c r="M207" s="1">
        <v>98000</v>
      </c>
      <c r="N207" s="1">
        <v>12000000</v>
      </c>
      <c r="O207" s="1">
        <v>74000</v>
      </c>
      <c r="P207" s="1">
        <v>11000000</v>
      </c>
      <c r="Q207" s="1">
        <v>74000</v>
      </c>
      <c r="R207" s="10">
        <v>1.3243243243243243</v>
      </c>
      <c r="S207" s="10">
        <v>162.16216216216216</v>
      </c>
      <c r="T207" s="10">
        <v>1</v>
      </c>
      <c r="U207" s="10">
        <v>148.64864864864865</v>
      </c>
    </row>
    <row r="208" spans="1:21" x14ac:dyDescent="0.2">
      <c r="A208" t="s">
        <v>153</v>
      </c>
      <c r="B208" t="s">
        <v>154</v>
      </c>
      <c r="C208" t="s">
        <v>937</v>
      </c>
      <c r="D208">
        <v>12.68</v>
      </c>
      <c r="E208">
        <v>1</v>
      </c>
      <c r="F208">
        <v>2</v>
      </c>
      <c r="G208">
        <v>1</v>
      </c>
      <c r="H208">
        <v>6</v>
      </c>
      <c r="I208">
        <v>1</v>
      </c>
      <c r="J208">
        <v>1</v>
      </c>
      <c r="K208">
        <v>1</v>
      </c>
      <c r="L208">
        <v>6</v>
      </c>
      <c r="M208" s="1">
        <v>240000</v>
      </c>
      <c r="N208" s="1">
        <v>10000000</v>
      </c>
      <c r="O208" s="1">
        <v>97000</v>
      </c>
      <c r="P208" s="1">
        <v>3300000</v>
      </c>
      <c r="Q208" s="1">
        <v>97000</v>
      </c>
      <c r="R208" s="10">
        <v>2.4742268041237114</v>
      </c>
      <c r="S208" s="10">
        <v>103.09278350515464</v>
      </c>
      <c r="T208" s="10">
        <v>1</v>
      </c>
      <c r="U208" s="10">
        <v>34.020618556701031</v>
      </c>
    </row>
    <row r="209" spans="1:21" x14ac:dyDescent="0.2">
      <c r="A209" t="s">
        <v>125</v>
      </c>
      <c r="B209" t="s">
        <v>126</v>
      </c>
      <c r="C209" t="s">
        <v>938</v>
      </c>
      <c r="D209">
        <v>25.91</v>
      </c>
      <c r="E209">
        <v>1</v>
      </c>
      <c r="F209">
        <v>5</v>
      </c>
      <c r="G209">
        <v>1</v>
      </c>
      <c r="H209">
        <v>5</v>
      </c>
      <c r="I209">
        <v>1</v>
      </c>
      <c r="J209">
        <v>3</v>
      </c>
      <c r="K209">
        <v>1</v>
      </c>
      <c r="L209">
        <v>2</v>
      </c>
      <c r="M209" s="1">
        <v>190000</v>
      </c>
      <c r="N209" s="1">
        <v>94000</v>
      </c>
      <c r="O209" s="1">
        <v>120000</v>
      </c>
      <c r="P209" s="1">
        <v>30000</v>
      </c>
      <c r="Q209" s="1">
        <v>30000</v>
      </c>
      <c r="R209" s="10">
        <v>6.333333333333333</v>
      </c>
      <c r="S209" s="10">
        <v>3.1333333333333333</v>
      </c>
      <c r="T209" s="10">
        <v>4</v>
      </c>
      <c r="U209" s="10">
        <v>1</v>
      </c>
    </row>
    <row r="210" spans="1:21" x14ac:dyDescent="0.2">
      <c r="A210" t="s">
        <v>139</v>
      </c>
      <c r="B210" t="s">
        <v>140</v>
      </c>
      <c r="C210" t="s">
        <v>939</v>
      </c>
      <c r="D210">
        <v>31.03</v>
      </c>
      <c r="E210">
        <v>1</v>
      </c>
      <c r="F210">
        <v>3</v>
      </c>
      <c r="G210">
        <v>1</v>
      </c>
      <c r="H210">
        <v>5</v>
      </c>
      <c r="I210">
        <v>1</v>
      </c>
      <c r="J210">
        <v>4</v>
      </c>
      <c r="K210">
        <v>1</v>
      </c>
      <c r="L210">
        <v>1</v>
      </c>
      <c r="M210" s="1">
        <v>340000</v>
      </c>
      <c r="N210" s="1">
        <v>250000</v>
      </c>
      <c r="O210" s="1">
        <v>350000</v>
      </c>
      <c r="P210" s="1">
        <v>73000</v>
      </c>
      <c r="Q210" s="1">
        <v>73000</v>
      </c>
      <c r="R210" s="10">
        <v>4.6575342465753424</v>
      </c>
      <c r="S210" s="10">
        <v>3.4246575342465753</v>
      </c>
      <c r="T210" s="10">
        <v>4.7945205479452051</v>
      </c>
      <c r="U210" s="10">
        <v>1</v>
      </c>
    </row>
    <row r="211" spans="1:21" x14ac:dyDescent="0.2">
      <c r="A211" t="s">
        <v>359</v>
      </c>
      <c r="C211" t="s">
        <v>940</v>
      </c>
      <c r="D211">
        <v>14.28</v>
      </c>
      <c r="E211">
        <v>0</v>
      </c>
      <c r="F211">
        <v>0</v>
      </c>
      <c r="G211">
        <v>1</v>
      </c>
      <c r="H211">
        <v>5</v>
      </c>
      <c r="I211">
        <v>1</v>
      </c>
      <c r="J211">
        <v>1</v>
      </c>
      <c r="K211">
        <v>1</v>
      </c>
      <c r="L211">
        <v>7</v>
      </c>
      <c r="M211" s="1" t="s">
        <v>1120</v>
      </c>
      <c r="N211" s="1">
        <v>3200000</v>
      </c>
      <c r="O211" s="1">
        <v>190000</v>
      </c>
      <c r="P211" s="1">
        <v>2600000</v>
      </c>
      <c r="Q211" s="1">
        <v>190000</v>
      </c>
      <c r="R211" s="10">
        <v>0</v>
      </c>
      <c r="S211" s="10">
        <v>16.842105263157894</v>
      </c>
      <c r="T211" s="10">
        <v>1</v>
      </c>
      <c r="U211" s="10">
        <v>13.684210526315789</v>
      </c>
    </row>
    <row r="212" spans="1:21" x14ac:dyDescent="0.2">
      <c r="A212" t="s">
        <v>147</v>
      </c>
      <c r="B212" t="s">
        <v>148</v>
      </c>
      <c r="C212" t="s">
        <v>941</v>
      </c>
      <c r="D212">
        <v>232.6</v>
      </c>
      <c r="E212">
        <v>1</v>
      </c>
      <c r="F212">
        <v>2</v>
      </c>
      <c r="G212">
        <v>1</v>
      </c>
      <c r="H212">
        <v>5</v>
      </c>
      <c r="I212">
        <v>1</v>
      </c>
      <c r="J212">
        <v>1</v>
      </c>
      <c r="K212">
        <v>1</v>
      </c>
      <c r="L212">
        <v>2</v>
      </c>
      <c r="M212" s="1">
        <v>500000</v>
      </c>
      <c r="N212" s="1">
        <v>2800000</v>
      </c>
      <c r="O212" s="1">
        <v>110000</v>
      </c>
      <c r="P212" s="1">
        <v>190000</v>
      </c>
      <c r="Q212" s="1">
        <v>110000</v>
      </c>
      <c r="R212" s="10">
        <v>4.5454545454545459</v>
      </c>
      <c r="S212" s="10">
        <v>25.454545454545453</v>
      </c>
      <c r="T212" s="10">
        <v>1</v>
      </c>
      <c r="U212" s="10">
        <v>1.7272727272727273</v>
      </c>
    </row>
    <row r="213" spans="1:21" x14ac:dyDescent="0.2">
      <c r="A213" t="s">
        <v>208</v>
      </c>
      <c r="B213" t="s">
        <v>209</v>
      </c>
      <c r="C213" t="s">
        <v>942</v>
      </c>
      <c r="D213">
        <v>252.15</v>
      </c>
      <c r="E213">
        <v>1</v>
      </c>
      <c r="F213">
        <v>1</v>
      </c>
      <c r="G213">
        <v>1</v>
      </c>
      <c r="H213">
        <v>5</v>
      </c>
      <c r="I213">
        <v>1</v>
      </c>
      <c r="J213">
        <v>1</v>
      </c>
      <c r="K213">
        <v>1</v>
      </c>
      <c r="L213">
        <v>3</v>
      </c>
      <c r="M213" s="1">
        <v>140000</v>
      </c>
      <c r="N213" s="1">
        <v>1800000</v>
      </c>
      <c r="O213" s="1">
        <v>290000</v>
      </c>
      <c r="P213" s="1">
        <v>330000</v>
      </c>
      <c r="Q213" s="1">
        <v>140000</v>
      </c>
      <c r="R213" s="10">
        <v>1</v>
      </c>
      <c r="S213" s="10">
        <v>12.857142857142858</v>
      </c>
      <c r="T213" s="10">
        <v>2.0714285714285716</v>
      </c>
      <c r="U213" s="10">
        <v>2.3571428571428572</v>
      </c>
    </row>
    <row r="214" spans="1:21" x14ac:dyDescent="0.2">
      <c r="A214" t="s">
        <v>358</v>
      </c>
      <c r="C214" t="s">
        <v>943</v>
      </c>
      <c r="D214">
        <v>11.96</v>
      </c>
      <c r="E214">
        <v>0</v>
      </c>
      <c r="F214">
        <v>0</v>
      </c>
      <c r="G214">
        <v>1</v>
      </c>
      <c r="H214">
        <v>6</v>
      </c>
      <c r="I214">
        <v>0</v>
      </c>
      <c r="J214">
        <v>0</v>
      </c>
      <c r="K214">
        <v>1</v>
      </c>
      <c r="L214">
        <v>4</v>
      </c>
      <c r="M214" s="1" t="s">
        <v>1120</v>
      </c>
      <c r="N214" s="1">
        <v>7000000</v>
      </c>
      <c r="O214" s="1" t="s">
        <v>1120</v>
      </c>
      <c r="P214" s="1">
        <v>8700000</v>
      </c>
      <c r="Q214" s="1">
        <v>7000000</v>
      </c>
      <c r="R214" s="10">
        <v>0</v>
      </c>
      <c r="S214" s="10">
        <v>1</v>
      </c>
      <c r="T214" s="10">
        <v>0</v>
      </c>
      <c r="U214" s="10">
        <v>1.2428571428571429</v>
      </c>
    </row>
    <row r="215" spans="1:21" x14ac:dyDescent="0.2">
      <c r="A215" t="s">
        <v>170</v>
      </c>
      <c r="B215" t="s">
        <v>171</v>
      </c>
      <c r="C215" t="s">
        <v>944</v>
      </c>
      <c r="D215">
        <v>53.48</v>
      </c>
      <c r="E215">
        <v>1</v>
      </c>
      <c r="F215">
        <v>2</v>
      </c>
      <c r="G215">
        <v>1</v>
      </c>
      <c r="H215">
        <v>4</v>
      </c>
      <c r="I215">
        <v>1</v>
      </c>
      <c r="J215">
        <v>2</v>
      </c>
      <c r="K215">
        <v>1</v>
      </c>
      <c r="L215">
        <v>2</v>
      </c>
      <c r="M215" s="1">
        <v>120000</v>
      </c>
      <c r="N215" s="1">
        <v>95000</v>
      </c>
      <c r="O215" s="1">
        <v>74000</v>
      </c>
      <c r="P215" s="1">
        <v>25000</v>
      </c>
      <c r="Q215" s="1">
        <v>25000</v>
      </c>
      <c r="R215" s="10">
        <v>4.8</v>
      </c>
      <c r="S215" s="10">
        <v>3.8</v>
      </c>
      <c r="T215" s="10">
        <v>2.96</v>
      </c>
      <c r="U215" s="10">
        <v>1</v>
      </c>
    </row>
    <row r="216" spans="1:21" x14ac:dyDescent="0.2">
      <c r="A216" t="s">
        <v>129</v>
      </c>
      <c r="B216" t="s">
        <v>130</v>
      </c>
      <c r="C216" t="s">
        <v>945</v>
      </c>
      <c r="D216">
        <v>26.49</v>
      </c>
      <c r="E216">
        <v>1</v>
      </c>
      <c r="F216">
        <v>3</v>
      </c>
      <c r="G216">
        <v>1</v>
      </c>
      <c r="H216">
        <v>1</v>
      </c>
      <c r="I216">
        <v>1</v>
      </c>
      <c r="J216">
        <v>3</v>
      </c>
      <c r="K216">
        <v>1</v>
      </c>
      <c r="L216">
        <v>2</v>
      </c>
      <c r="M216" s="1">
        <v>82000</v>
      </c>
      <c r="N216" s="1">
        <v>11000</v>
      </c>
      <c r="O216" s="1">
        <v>74000</v>
      </c>
      <c r="P216" s="1">
        <v>35000</v>
      </c>
      <c r="Q216" s="1">
        <v>11000</v>
      </c>
      <c r="R216" s="10">
        <v>7.4545454545454541</v>
      </c>
      <c r="S216" s="10">
        <v>1</v>
      </c>
      <c r="T216" s="10">
        <v>6.7272727272727275</v>
      </c>
      <c r="U216" s="10">
        <v>3.1818181818181817</v>
      </c>
    </row>
    <row r="217" spans="1:21" x14ac:dyDescent="0.2">
      <c r="A217" t="s">
        <v>360</v>
      </c>
      <c r="C217" t="s">
        <v>946</v>
      </c>
      <c r="D217">
        <v>12.21</v>
      </c>
      <c r="E217">
        <v>0</v>
      </c>
      <c r="F217">
        <v>0</v>
      </c>
      <c r="G217">
        <v>1</v>
      </c>
      <c r="H217">
        <v>5</v>
      </c>
      <c r="I217">
        <v>0</v>
      </c>
      <c r="J217">
        <v>0</v>
      </c>
      <c r="K217">
        <v>1</v>
      </c>
      <c r="L217">
        <v>4</v>
      </c>
      <c r="M217" s="1" t="s">
        <v>1120</v>
      </c>
      <c r="N217" s="1">
        <v>17000000</v>
      </c>
      <c r="O217" s="1" t="s">
        <v>1120</v>
      </c>
      <c r="P217" s="1">
        <v>7400000</v>
      </c>
      <c r="Q217" s="1">
        <v>7400000</v>
      </c>
      <c r="R217" s="10">
        <v>0</v>
      </c>
      <c r="S217" s="10">
        <v>2.2972972972972974</v>
      </c>
      <c r="T217" s="10">
        <v>0</v>
      </c>
      <c r="U217" s="10">
        <v>1</v>
      </c>
    </row>
    <row r="218" spans="1:21" x14ac:dyDescent="0.2">
      <c r="A218" t="s">
        <v>365</v>
      </c>
      <c r="C218" t="s">
        <v>947</v>
      </c>
      <c r="D218">
        <v>12.38</v>
      </c>
      <c r="E218">
        <v>0</v>
      </c>
      <c r="F218">
        <v>0</v>
      </c>
      <c r="G218">
        <v>1</v>
      </c>
      <c r="H218">
        <v>4</v>
      </c>
      <c r="I218">
        <v>1</v>
      </c>
      <c r="J218">
        <v>1</v>
      </c>
      <c r="K218">
        <v>1</v>
      </c>
      <c r="L218">
        <v>3</v>
      </c>
      <c r="M218" s="1" t="s">
        <v>1120</v>
      </c>
      <c r="N218" s="1">
        <v>8700000</v>
      </c>
      <c r="O218" s="1">
        <v>49000</v>
      </c>
      <c r="P218" s="1">
        <v>4800000</v>
      </c>
      <c r="Q218" s="1">
        <v>49000</v>
      </c>
      <c r="R218" s="10">
        <v>0</v>
      </c>
      <c r="S218" s="10">
        <v>177.55102040816325</v>
      </c>
      <c r="T218" s="10">
        <v>1</v>
      </c>
      <c r="U218" s="10">
        <v>97.959183673469383</v>
      </c>
    </row>
    <row r="219" spans="1:21" x14ac:dyDescent="0.2">
      <c r="A219" t="s">
        <v>370</v>
      </c>
      <c r="B219" t="s">
        <v>371</v>
      </c>
      <c r="C219" t="s">
        <v>948</v>
      </c>
      <c r="D219">
        <v>12.32</v>
      </c>
      <c r="E219">
        <v>0</v>
      </c>
      <c r="F219">
        <v>0</v>
      </c>
      <c r="G219">
        <v>1</v>
      </c>
      <c r="H219">
        <v>3</v>
      </c>
      <c r="I219">
        <v>0</v>
      </c>
      <c r="J219">
        <v>0</v>
      </c>
      <c r="K219">
        <v>1</v>
      </c>
      <c r="L219">
        <v>5</v>
      </c>
      <c r="M219" s="1" t="s">
        <v>1120</v>
      </c>
      <c r="N219" s="1">
        <v>11000000</v>
      </c>
      <c r="O219" s="1" t="s">
        <v>1120</v>
      </c>
      <c r="P219" s="1">
        <v>31000000</v>
      </c>
      <c r="Q219" s="1">
        <v>11000000</v>
      </c>
      <c r="R219" s="10">
        <v>0</v>
      </c>
      <c r="S219" s="10">
        <v>1</v>
      </c>
      <c r="T219" s="10">
        <v>0</v>
      </c>
      <c r="U219" s="10">
        <v>2.8181818181818183</v>
      </c>
    </row>
    <row r="220" spans="1:21" x14ac:dyDescent="0.2">
      <c r="A220" t="s">
        <v>133</v>
      </c>
      <c r="B220" t="s">
        <v>134</v>
      </c>
      <c r="C220" t="s">
        <v>949</v>
      </c>
      <c r="D220">
        <v>220.36</v>
      </c>
      <c r="E220">
        <v>1</v>
      </c>
      <c r="F220">
        <v>3</v>
      </c>
      <c r="G220">
        <v>0</v>
      </c>
      <c r="H220">
        <v>0</v>
      </c>
      <c r="I220">
        <v>1</v>
      </c>
      <c r="J220">
        <v>2</v>
      </c>
      <c r="K220">
        <v>1</v>
      </c>
      <c r="L220">
        <v>2</v>
      </c>
      <c r="M220" s="1">
        <v>110000</v>
      </c>
      <c r="N220" s="1" t="s">
        <v>1120</v>
      </c>
      <c r="O220" s="1">
        <v>150000</v>
      </c>
      <c r="P220" s="1">
        <v>49000</v>
      </c>
      <c r="Q220" s="1">
        <v>49000</v>
      </c>
      <c r="R220" s="10">
        <v>2.2448979591836733</v>
      </c>
      <c r="S220" s="10">
        <v>0</v>
      </c>
      <c r="T220" s="10">
        <v>3.0612244897959182</v>
      </c>
      <c r="U220" s="10">
        <v>1</v>
      </c>
    </row>
    <row r="221" spans="1:21" x14ac:dyDescent="0.2">
      <c r="A221" t="s">
        <v>381</v>
      </c>
      <c r="B221" t="s">
        <v>382</v>
      </c>
      <c r="C221" t="s">
        <v>950</v>
      </c>
      <c r="D221">
        <v>10.75</v>
      </c>
      <c r="E221">
        <v>0</v>
      </c>
      <c r="F221">
        <v>0</v>
      </c>
      <c r="G221">
        <v>1</v>
      </c>
      <c r="H221">
        <v>2</v>
      </c>
      <c r="I221">
        <v>0</v>
      </c>
      <c r="J221">
        <v>0</v>
      </c>
      <c r="K221">
        <v>1</v>
      </c>
      <c r="L221">
        <v>5</v>
      </c>
      <c r="M221" s="1" t="s">
        <v>1120</v>
      </c>
      <c r="N221" s="1">
        <v>410000</v>
      </c>
      <c r="O221" s="1" t="s">
        <v>1120</v>
      </c>
      <c r="P221" s="1">
        <v>890000</v>
      </c>
      <c r="Q221" s="1">
        <v>410000</v>
      </c>
      <c r="R221" s="10">
        <v>0</v>
      </c>
      <c r="S221" s="10">
        <v>1</v>
      </c>
      <c r="T221" s="10">
        <v>0</v>
      </c>
      <c r="U221" s="10">
        <v>2.1707317073170733</v>
      </c>
    </row>
    <row r="222" spans="1:21" x14ac:dyDescent="0.2">
      <c r="A222" t="s">
        <v>220</v>
      </c>
      <c r="B222" t="s">
        <v>221</v>
      </c>
      <c r="C222" t="s">
        <v>951</v>
      </c>
      <c r="D222">
        <v>48.53</v>
      </c>
      <c r="E222">
        <v>1</v>
      </c>
      <c r="F222">
        <v>1</v>
      </c>
      <c r="G222">
        <v>0</v>
      </c>
      <c r="H222">
        <v>0</v>
      </c>
      <c r="I222">
        <v>1</v>
      </c>
      <c r="J222">
        <v>5</v>
      </c>
      <c r="K222">
        <v>1</v>
      </c>
      <c r="L222">
        <v>1</v>
      </c>
      <c r="M222" s="1">
        <v>98000</v>
      </c>
      <c r="N222" s="1" t="s">
        <v>1120</v>
      </c>
      <c r="O222" s="1">
        <v>1700000</v>
      </c>
      <c r="P222" s="1">
        <v>190000</v>
      </c>
      <c r="Q222" s="1">
        <v>98000</v>
      </c>
      <c r="R222" s="10">
        <v>1</v>
      </c>
      <c r="S222" s="10">
        <v>0</v>
      </c>
      <c r="T222" s="10">
        <v>17.346938775510203</v>
      </c>
      <c r="U222" s="10">
        <v>1.9387755102040816</v>
      </c>
    </row>
    <row r="223" spans="1:21" x14ac:dyDescent="0.2">
      <c r="A223" t="s">
        <v>374</v>
      </c>
      <c r="B223" t="s">
        <v>375</v>
      </c>
      <c r="C223" t="s">
        <v>952</v>
      </c>
      <c r="D223">
        <v>12.82</v>
      </c>
      <c r="E223">
        <v>0</v>
      </c>
      <c r="F223">
        <v>0</v>
      </c>
      <c r="G223">
        <v>1</v>
      </c>
      <c r="H223">
        <v>2</v>
      </c>
      <c r="I223">
        <v>0</v>
      </c>
      <c r="J223">
        <v>0</v>
      </c>
      <c r="K223">
        <v>1</v>
      </c>
      <c r="L223">
        <v>3</v>
      </c>
      <c r="M223" s="1" t="s">
        <v>1120</v>
      </c>
      <c r="N223" s="1">
        <v>250000</v>
      </c>
      <c r="O223" s="1" t="s">
        <v>1120</v>
      </c>
      <c r="P223" s="1">
        <v>350000</v>
      </c>
      <c r="Q223" s="1">
        <v>250000</v>
      </c>
      <c r="R223" s="10">
        <v>0</v>
      </c>
      <c r="S223" s="10">
        <v>1</v>
      </c>
      <c r="T223" s="10">
        <v>0</v>
      </c>
      <c r="U223" s="10">
        <v>1.4</v>
      </c>
    </row>
    <row r="224" spans="1:21" x14ac:dyDescent="0.2">
      <c r="A224" t="s">
        <v>237</v>
      </c>
      <c r="B224" t="s">
        <v>238</v>
      </c>
      <c r="C224" t="s">
        <v>953</v>
      </c>
      <c r="D224">
        <v>35.89</v>
      </c>
      <c r="E224">
        <v>1</v>
      </c>
      <c r="F224">
        <v>1</v>
      </c>
      <c r="G224">
        <v>0</v>
      </c>
      <c r="H224">
        <v>0</v>
      </c>
      <c r="I224">
        <v>1</v>
      </c>
      <c r="J224">
        <v>3</v>
      </c>
      <c r="K224">
        <v>1</v>
      </c>
      <c r="L224">
        <v>1</v>
      </c>
      <c r="M224" s="1">
        <v>9400</v>
      </c>
      <c r="N224" s="1" t="s">
        <v>1120</v>
      </c>
      <c r="O224" s="1">
        <v>93000</v>
      </c>
      <c r="P224" s="1">
        <v>24000</v>
      </c>
      <c r="Q224" s="1">
        <v>9400</v>
      </c>
      <c r="R224" s="10">
        <v>1</v>
      </c>
      <c r="S224" s="10">
        <v>0</v>
      </c>
      <c r="T224" s="10">
        <v>9.8936170212765955</v>
      </c>
      <c r="U224" s="10">
        <v>2.5531914893617023</v>
      </c>
    </row>
    <row r="225" spans="1:21" x14ac:dyDescent="0.2">
      <c r="A225" t="s">
        <v>366</v>
      </c>
      <c r="B225" t="s">
        <v>367</v>
      </c>
      <c r="C225" t="s">
        <v>954</v>
      </c>
      <c r="D225">
        <v>12.81</v>
      </c>
      <c r="E225">
        <v>0</v>
      </c>
      <c r="F225">
        <v>0</v>
      </c>
      <c r="G225">
        <v>1</v>
      </c>
      <c r="H225">
        <v>4</v>
      </c>
      <c r="I225">
        <v>0</v>
      </c>
      <c r="J225">
        <v>0</v>
      </c>
      <c r="K225">
        <v>1</v>
      </c>
      <c r="L225">
        <v>1</v>
      </c>
      <c r="M225" s="1" t="s">
        <v>1120</v>
      </c>
      <c r="N225" s="1">
        <v>1600000</v>
      </c>
      <c r="O225" s="1" t="s">
        <v>1120</v>
      </c>
      <c r="P225" s="1">
        <v>470000</v>
      </c>
      <c r="Q225" s="1">
        <v>470000</v>
      </c>
      <c r="R225" s="10">
        <v>0</v>
      </c>
      <c r="S225" s="10">
        <v>3.4042553191489362</v>
      </c>
      <c r="T225" s="10">
        <v>0</v>
      </c>
      <c r="U225" s="10">
        <v>1</v>
      </c>
    </row>
    <row r="226" spans="1:21" x14ac:dyDescent="0.2">
      <c r="A226" t="s">
        <v>239</v>
      </c>
      <c r="C226" t="s">
        <v>955</v>
      </c>
      <c r="D226">
        <v>11.69</v>
      </c>
      <c r="E226">
        <v>1</v>
      </c>
      <c r="F226">
        <v>1</v>
      </c>
      <c r="G226">
        <v>1</v>
      </c>
      <c r="H226">
        <v>2</v>
      </c>
      <c r="I226">
        <v>0</v>
      </c>
      <c r="J226">
        <v>0</v>
      </c>
      <c r="K226">
        <v>1</v>
      </c>
      <c r="L226">
        <v>2</v>
      </c>
      <c r="M226" s="1">
        <v>71000</v>
      </c>
      <c r="N226" s="1">
        <v>2000000</v>
      </c>
      <c r="O226" s="1" t="s">
        <v>1120</v>
      </c>
      <c r="P226" s="1">
        <v>1800000</v>
      </c>
      <c r="Q226" s="1">
        <v>71000</v>
      </c>
      <c r="R226" s="10">
        <v>1</v>
      </c>
      <c r="S226" s="10">
        <v>28.169014084507044</v>
      </c>
      <c r="T226" s="10">
        <v>0</v>
      </c>
      <c r="U226" s="10">
        <v>25.35211267605634</v>
      </c>
    </row>
    <row r="227" spans="1:21" x14ac:dyDescent="0.2">
      <c r="A227" t="s">
        <v>391</v>
      </c>
      <c r="C227" t="s">
        <v>956</v>
      </c>
      <c r="D227">
        <v>13.83</v>
      </c>
      <c r="E227">
        <v>0</v>
      </c>
      <c r="F227">
        <v>0</v>
      </c>
      <c r="G227">
        <v>1</v>
      </c>
      <c r="H227">
        <v>2</v>
      </c>
      <c r="I227">
        <v>0</v>
      </c>
      <c r="J227">
        <v>0</v>
      </c>
      <c r="K227">
        <v>1</v>
      </c>
      <c r="L227">
        <v>3</v>
      </c>
      <c r="M227" s="1" t="s">
        <v>1120</v>
      </c>
      <c r="N227" s="1">
        <v>4100000</v>
      </c>
      <c r="O227" s="1" t="s">
        <v>1120</v>
      </c>
      <c r="P227" s="1">
        <v>3900000</v>
      </c>
      <c r="Q227" s="1">
        <v>3900000</v>
      </c>
      <c r="R227" s="10">
        <v>0</v>
      </c>
      <c r="S227" s="10">
        <v>1.0512820512820513</v>
      </c>
      <c r="T227" s="10">
        <v>0</v>
      </c>
      <c r="U227" s="10">
        <v>1</v>
      </c>
    </row>
    <row r="228" spans="1:21" x14ac:dyDescent="0.2">
      <c r="A228" t="s">
        <v>392</v>
      </c>
      <c r="B228" t="s">
        <v>393</v>
      </c>
      <c r="C228" t="s">
        <v>957</v>
      </c>
      <c r="D228">
        <v>12.55</v>
      </c>
      <c r="E228">
        <v>0</v>
      </c>
      <c r="F228">
        <v>0</v>
      </c>
      <c r="G228">
        <v>1</v>
      </c>
      <c r="H228">
        <v>2</v>
      </c>
      <c r="I228">
        <v>1</v>
      </c>
      <c r="J228">
        <v>1</v>
      </c>
      <c r="K228">
        <v>1</v>
      </c>
      <c r="L228">
        <v>2</v>
      </c>
      <c r="M228" s="1" t="s">
        <v>1120</v>
      </c>
      <c r="N228" s="1">
        <v>3800000</v>
      </c>
      <c r="O228" s="1">
        <v>45000</v>
      </c>
      <c r="P228" s="1">
        <v>3700000</v>
      </c>
      <c r="Q228" s="1">
        <v>45000</v>
      </c>
      <c r="R228" s="10">
        <v>0</v>
      </c>
      <c r="S228" s="10">
        <v>84.444444444444443</v>
      </c>
      <c r="T228" s="10">
        <v>1</v>
      </c>
      <c r="U228" s="10">
        <v>82.222222222222229</v>
      </c>
    </row>
    <row r="229" spans="1:21" x14ac:dyDescent="0.2">
      <c r="A229" t="s">
        <v>361</v>
      </c>
      <c r="B229" t="s">
        <v>362</v>
      </c>
      <c r="C229" t="s">
        <v>958</v>
      </c>
      <c r="D229">
        <v>223.65</v>
      </c>
      <c r="E229">
        <v>0</v>
      </c>
      <c r="F229">
        <v>0</v>
      </c>
      <c r="G229">
        <v>1</v>
      </c>
      <c r="H229">
        <v>4</v>
      </c>
      <c r="I229">
        <v>0</v>
      </c>
      <c r="J229">
        <v>0</v>
      </c>
      <c r="K229">
        <v>0</v>
      </c>
      <c r="L229">
        <v>0</v>
      </c>
      <c r="M229" s="1" t="s">
        <v>1120</v>
      </c>
      <c r="N229" s="1">
        <v>300000</v>
      </c>
      <c r="O229" s="1" t="s">
        <v>1120</v>
      </c>
      <c r="P229" s="1" t="s">
        <v>1120</v>
      </c>
      <c r="Q229" s="1">
        <v>300000</v>
      </c>
      <c r="R229" s="10">
        <v>0</v>
      </c>
      <c r="S229" s="10">
        <v>1</v>
      </c>
      <c r="T229" s="10">
        <v>0</v>
      </c>
      <c r="U229" s="10">
        <v>0</v>
      </c>
    </row>
    <row r="230" spans="1:21" x14ac:dyDescent="0.2">
      <c r="A230" t="s">
        <v>385</v>
      </c>
      <c r="B230" t="s">
        <v>386</v>
      </c>
      <c r="C230" t="s">
        <v>959</v>
      </c>
      <c r="D230">
        <v>58.19</v>
      </c>
      <c r="E230">
        <v>0</v>
      </c>
      <c r="F230">
        <v>0</v>
      </c>
      <c r="G230">
        <v>1</v>
      </c>
      <c r="H230">
        <v>2</v>
      </c>
      <c r="I230">
        <v>1</v>
      </c>
      <c r="J230">
        <v>1</v>
      </c>
      <c r="K230">
        <v>1</v>
      </c>
      <c r="L230">
        <v>1</v>
      </c>
      <c r="M230" s="1" t="s">
        <v>1120</v>
      </c>
      <c r="N230" s="1">
        <v>91000</v>
      </c>
      <c r="O230" s="1">
        <v>53000</v>
      </c>
      <c r="P230" s="1">
        <v>120000</v>
      </c>
      <c r="Q230" s="1">
        <v>53000</v>
      </c>
      <c r="R230" s="10">
        <v>0</v>
      </c>
      <c r="S230" s="10">
        <v>1.7169811320754718</v>
      </c>
      <c r="T230" s="10">
        <v>1</v>
      </c>
      <c r="U230" s="10">
        <v>2.2641509433962264</v>
      </c>
    </row>
    <row r="231" spans="1:21" x14ac:dyDescent="0.2">
      <c r="A231" t="s">
        <v>155</v>
      </c>
      <c r="B231" t="s">
        <v>156</v>
      </c>
      <c r="C231" t="s">
        <v>960</v>
      </c>
      <c r="D231">
        <v>28.81</v>
      </c>
      <c r="E231">
        <v>1</v>
      </c>
      <c r="F231">
        <v>2</v>
      </c>
      <c r="G231">
        <v>0</v>
      </c>
      <c r="H231">
        <v>0</v>
      </c>
      <c r="I231">
        <v>1</v>
      </c>
      <c r="J231">
        <v>2</v>
      </c>
      <c r="K231">
        <v>0</v>
      </c>
      <c r="L231">
        <v>0</v>
      </c>
      <c r="M231" s="1">
        <v>46000</v>
      </c>
      <c r="N231" s="1" t="s">
        <v>1120</v>
      </c>
      <c r="O231" s="1">
        <v>120000</v>
      </c>
      <c r="P231" s="1" t="s">
        <v>1120</v>
      </c>
      <c r="Q231" s="1">
        <v>46000</v>
      </c>
      <c r="R231" s="10">
        <v>1</v>
      </c>
      <c r="S231" s="10">
        <v>0</v>
      </c>
      <c r="T231" s="10">
        <v>2.6086956521739131</v>
      </c>
      <c r="U231" s="10">
        <v>0</v>
      </c>
    </row>
    <row r="232" spans="1:21" x14ac:dyDescent="0.2">
      <c r="A232" t="s">
        <v>544</v>
      </c>
      <c r="B232" t="s">
        <v>545</v>
      </c>
      <c r="C232" t="s">
        <v>961</v>
      </c>
      <c r="D232">
        <v>231.87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4</v>
      </c>
      <c r="K232">
        <v>0</v>
      </c>
      <c r="L232">
        <v>0</v>
      </c>
      <c r="M232" s="1" t="s">
        <v>1120</v>
      </c>
      <c r="N232" s="1" t="s">
        <v>1120</v>
      </c>
      <c r="O232" s="1">
        <v>160000</v>
      </c>
      <c r="P232" s="1" t="s">
        <v>1120</v>
      </c>
      <c r="Q232" s="1">
        <v>160000</v>
      </c>
      <c r="R232" s="10">
        <v>0</v>
      </c>
      <c r="S232" s="10">
        <v>0</v>
      </c>
      <c r="T232" s="10">
        <v>1</v>
      </c>
      <c r="U232" s="10">
        <v>0</v>
      </c>
    </row>
    <row r="233" spans="1:21" x14ac:dyDescent="0.2">
      <c r="A233" t="s">
        <v>444</v>
      </c>
      <c r="B233" t="s">
        <v>445</v>
      </c>
      <c r="C233" t="s">
        <v>962</v>
      </c>
      <c r="D233">
        <v>13.05</v>
      </c>
      <c r="E233">
        <v>0</v>
      </c>
      <c r="F233">
        <v>0</v>
      </c>
      <c r="G233">
        <v>1</v>
      </c>
      <c r="H233">
        <v>1</v>
      </c>
      <c r="I233">
        <v>0</v>
      </c>
      <c r="J233">
        <v>0</v>
      </c>
      <c r="K233">
        <v>1</v>
      </c>
      <c r="L233">
        <v>3</v>
      </c>
      <c r="M233" s="1" t="s">
        <v>1120</v>
      </c>
      <c r="N233" s="1">
        <v>350000</v>
      </c>
      <c r="O233" s="1" t="s">
        <v>1120</v>
      </c>
      <c r="P233" s="1">
        <v>670000</v>
      </c>
      <c r="Q233" s="1">
        <v>350000</v>
      </c>
      <c r="R233" s="10">
        <v>0</v>
      </c>
      <c r="S233" s="10">
        <v>1</v>
      </c>
      <c r="T233" s="10">
        <v>0</v>
      </c>
      <c r="U233" s="10">
        <v>1.9142857142857144</v>
      </c>
    </row>
    <row r="234" spans="1:21" x14ac:dyDescent="0.2">
      <c r="A234" t="s">
        <v>402</v>
      </c>
      <c r="B234" t="s">
        <v>403</v>
      </c>
      <c r="C234" t="s">
        <v>963</v>
      </c>
      <c r="D234">
        <v>12.96</v>
      </c>
      <c r="E234">
        <v>0</v>
      </c>
      <c r="F234">
        <v>0</v>
      </c>
      <c r="G234">
        <v>1</v>
      </c>
      <c r="H234">
        <v>1</v>
      </c>
      <c r="I234">
        <v>0</v>
      </c>
      <c r="J234">
        <v>0</v>
      </c>
      <c r="K234">
        <v>1</v>
      </c>
      <c r="L234">
        <v>2</v>
      </c>
      <c r="M234" s="1" t="s">
        <v>1120</v>
      </c>
      <c r="N234" s="1">
        <v>250000</v>
      </c>
      <c r="O234" s="1" t="s">
        <v>1120</v>
      </c>
      <c r="P234" s="1">
        <v>490000</v>
      </c>
      <c r="Q234" s="1">
        <v>250000</v>
      </c>
      <c r="R234" s="10">
        <v>0</v>
      </c>
      <c r="S234" s="10">
        <v>1</v>
      </c>
      <c r="T234" s="10">
        <v>0</v>
      </c>
      <c r="U234" s="10">
        <v>1.96</v>
      </c>
    </row>
    <row r="235" spans="1:21" x14ac:dyDescent="0.2">
      <c r="A235" t="s">
        <v>376</v>
      </c>
      <c r="C235" t="s">
        <v>964</v>
      </c>
      <c r="D235">
        <v>12.03</v>
      </c>
      <c r="E235">
        <v>0</v>
      </c>
      <c r="F235">
        <v>0</v>
      </c>
      <c r="G235">
        <v>1</v>
      </c>
      <c r="H235">
        <v>2</v>
      </c>
      <c r="I235">
        <v>0</v>
      </c>
      <c r="J235">
        <v>0</v>
      </c>
      <c r="K235">
        <v>1</v>
      </c>
      <c r="L235">
        <v>1</v>
      </c>
      <c r="M235" s="1" t="s">
        <v>1120</v>
      </c>
      <c r="N235" s="1">
        <v>600000</v>
      </c>
      <c r="O235" s="1" t="s">
        <v>1120</v>
      </c>
      <c r="P235" s="1">
        <v>390000</v>
      </c>
      <c r="Q235" s="1">
        <v>390000</v>
      </c>
      <c r="R235" s="10">
        <v>0</v>
      </c>
      <c r="S235" s="10">
        <v>1.5384615384615385</v>
      </c>
      <c r="T235" s="10">
        <v>0</v>
      </c>
      <c r="U235" s="10">
        <v>1</v>
      </c>
    </row>
    <row r="236" spans="1:21" x14ac:dyDescent="0.2">
      <c r="A236" t="s">
        <v>377</v>
      </c>
      <c r="B236" t="s">
        <v>378</v>
      </c>
      <c r="C236" t="s">
        <v>965</v>
      </c>
      <c r="D236">
        <v>12.84</v>
      </c>
      <c r="E236">
        <v>0</v>
      </c>
      <c r="F236">
        <v>0</v>
      </c>
      <c r="G236">
        <v>1</v>
      </c>
      <c r="H236">
        <v>2</v>
      </c>
      <c r="I236">
        <v>0</v>
      </c>
      <c r="J236">
        <v>0</v>
      </c>
      <c r="K236">
        <v>1</v>
      </c>
      <c r="L236">
        <v>1</v>
      </c>
      <c r="M236" s="1" t="s">
        <v>1120</v>
      </c>
      <c r="N236" s="1">
        <v>140000</v>
      </c>
      <c r="O236" s="1" t="s">
        <v>1120</v>
      </c>
      <c r="P236" s="1">
        <v>70000</v>
      </c>
      <c r="Q236" s="1">
        <v>70000</v>
      </c>
      <c r="R236" s="10">
        <v>0</v>
      </c>
      <c r="S236" s="10">
        <v>2</v>
      </c>
      <c r="T236" s="10">
        <v>0</v>
      </c>
      <c r="U236" s="10">
        <v>1</v>
      </c>
    </row>
    <row r="237" spans="1:21" x14ac:dyDescent="0.2">
      <c r="A237" t="s">
        <v>379</v>
      </c>
      <c r="B237" t="s">
        <v>380</v>
      </c>
      <c r="C237" t="s">
        <v>966</v>
      </c>
      <c r="D237">
        <v>12.72</v>
      </c>
      <c r="E237">
        <v>0</v>
      </c>
      <c r="F237">
        <v>0</v>
      </c>
      <c r="G237">
        <v>1</v>
      </c>
      <c r="H237">
        <v>2</v>
      </c>
      <c r="I237">
        <v>0</v>
      </c>
      <c r="J237">
        <v>0</v>
      </c>
      <c r="K237">
        <v>1</v>
      </c>
      <c r="L237">
        <v>1</v>
      </c>
      <c r="M237" s="1" t="s">
        <v>1120</v>
      </c>
      <c r="N237" s="1">
        <v>180000</v>
      </c>
      <c r="O237" s="1" t="s">
        <v>1120</v>
      </c>
      <c r="P237" s="1">
        <v>120000</v>
      </c>
      <c r="Q237" s="1">
        <v>120000</v>
      </c>
      <c r="R237" s="10">
        <v>0</v>
      </c>
      <c r="S237" s="10">
        <v>1.5</v>
      </c>
      <c r="T237" s="10">
        <v>0</v>
      </c>
      <c r="U237" s="10">
        <v>1</v>
      </c>
    </row>
    <row r="238" spans="1:21" x14ac:dyDescent="0.2">
      <c r="A238" t="s">
        <v>214</v>
      </c>
      <c r="B238" t="s">
        <v>215</v>
      </c>
      <c r="C238" t="s">
        <v>967</v>
      </c>
      <c r="D238">
        <v>19.77</v>
      </c>
      <c r="E238">
        <v>1</v>
      </c>
      <c r="F238">
        <v>1</v>
      </c>
      <c r="G238">
        <v>0</v>
      </c>
      <c r="H238">
        <v>0</v>
      </c>
      <c r="I238">
        <v>1</v>
      </c>
      <c r="J238">
        <v>2</v>
      </c>
      <c r="K238">
        <v>0</v>
      </c>
      <c r="L238">
        <v>0</v>
      </c>
      <c r="M238" s="1">
        <v>22000</v>
      </c>
      <c r="N238" s="1" t="s">
        <v>1120</v>
      </c>
      <c r="O238" s="1">
        <v>93000</v>
      </c>
      <c r="P238" s="1" t="s">
        <v>1120</v>
      </c>
      <c r="Q238" s="1">
        <v>22000</v>
      </c>
      <c r="R238" s="10">
        <v>1</v>
      </c>
      <c r="S238" s="10">
        <v>0</v>
      </c>
      <c r="T238" s="10">
        <v>4.2272727272727275</v>
      </c>
      <c r="U238" s="10">
        <v>0</v>
      </c>
    </row>
    <row r="239" spans="1:21" x14ac:dyDescent="0.2">
      <c r="A239" t="s">
        <v>389</v>
      </c>
      <c r="B239" t="s">
        <v>390</v>
      </c>
      <c r="C239" t="s">
        <v>968</v>
      </c>
      <c r="D239">
        <v>13</v>
      </c>
      <c r="E239">
        <v>0</v>
      </c>
      <c r="F239">
        <v>0</v>
      </c>
      <c r="G239">
        <v>1</v>
      </c>
      <c r="H239">
        <v>2</v>
      </c>
      <c r="I239">
        <v>0</v>
      </c>
      <c r="J239">
        <v>0</v>
      </c>
      <c r="K239">
        <v>1</v>
      </c>
      <c r="L239">
        <v>1</v>
      </c>
      <c r="M239" s="1" t="s">
        <v>1120</v>
      </c>
      <c r="N239" s="1">
        <v>210000</v>
      </c>
      <c r="O239" s="1" t="s">
        <v>1120</v>
      </c>
      <c r="P239" s="1">
        <v>55000</v>
      </c>
      <c r="Q239" s="1">
        <v>55000</v>
      </c>
      <c r="R239" s="10">
        <v>0</v>
      </c>
      <c r="S239" s="10">
        <v>3.8181818181818183</v>
      </c>
      <c r="T239" s="10">
        <v>0</v>
      </c>
      <c r="U239" s="10">
        <v>1</v>
      </c>
    </row>
    <row r="240" spans="1:21" x14ac:dyDescent="0.2">
      <c r="A240" t="s">
        <v>546</v>
      </c>
      <c r="B240" t="s">
        <v>547</v>
      </c>
      <c r="C240" t="s">
        <v>969</v>
      </c>
      <c r="D240">
        <v>24.89</v>
      </c>
      <c r="E240">
        <v>0</v>
      </c>
      <c r="F240">
        <v>0</v>
      </c>
      <c r="G240">
        <v>0</v>
      </c>
      <c r="H240">
        <v>0</v>
      </c>
      <c r="I240">
        <v>1</v>
      </c>
      <c r="J240">
        <v>3</v>
      </c>
      <c r="K240">
        <v>0</v>
      </c>
      <c r="L240">
        <v>0</v>
      </c>
      <c r="M240" s="1" t="s">
        <v>1120</v>
      </c>
      <c r="N240" s="1" t="s">
        <v>1120</v>
      </c>
      <c r="O240" s="1">
        <v>84000</v>
      </c>
      <c r="P240" s="1" t="s">
        <v>1120</v>
      </c>
      <c r="Q240" s="1">
        <v>84000</v>
      </c>
      <c r="R240" s="10">
        <v>0</v>
      </c>
      <c r="S240" s="10">
        <v>0</v>
      </c>
      <c r="T240" s="10">
        <v>1</v>
      </c>
      <c r="U240" s="10">
        <v>0</v>
      </c>
    </row>
    <row r="241" spans="1:21" x14ac:dyDescent="0.2">
      <c r="A241" t="s">
        <v>383</v>
      </c>
      <c r="B241" t="s">
        <v>384</v>
      </c>
      <c r="C241" t="s">
        <v>970</v>
      </c>
      <c r="D241">
        <v>12.55</v>
      </c>
      <c r="E241">
        <v>0</v>
      </c>
      <c r="F241">
        <v>0</v>
      </c>
      <c r="G241">
        <v>1</v>
      </c>
      <c r="H241">
        <v>2</v>
      </c>
      <c r="I241">
        <v>0</v>
      </c>
      <c r="J241">
        <v>0</v>
      </c>
      <c r="K241">
        <v>1</v>
      </c>
      <c r="L241">
        <v>1</v>
      </c>
      <c r="M241" s="1" t="s">
        <v>1120</v>
      </c>
      <c r="N241" s="1">
        <v>720000</v>
      </c>
      <c r="O241" s="1" t="s">
        <v>1120</v>
      </c>
      <c r="P241" s="1">
        <v>680000</v>
      </c>
      <c r="Q241" s="1">
        <v>680000</v>
      </c>
      <c r="R241" s="10">
        <v>0</v>
      </c>
      <c r="S241" s="10">
        <v>1.0588235294117647</v>
      </c>
      <c r="T241" s="10">
        <v>0</v>
      </c>
      <c r="U241" s="10">
        <v>1</v>
      </c>
    </row>
    <row r="242" spans="1:21" x14ac:dyDescent="0.2">
      <c r="A242" t="s">
        <v>548</v>
      </c>
      <c r="B242" t="s">
        <v>549</v>
      </c>
      <c r="C242" t="s">
        <v>971</v>
      </c>
      <c r="D242">
        <v>47.72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3</v>
      </c>
      <c r="K242">
        <v>0</v>
      </c>
      <c r="L242">
        <v>0</v>
      </c>
      <c r="M242" s="1" t="s">
        <v>1120</v>
      </c>
      <c r="N242" s="1" t="s">
        <v>1120</v>
      </c>
      <c r="O242" s="1">
        <v>4400000</v>
      </c>
      <c r="P242" s="1" t="s">
        <v>1120</v>
      </c>
      <c r="Q242" s="1">
        <v>4400000</v>
      </c>
      <c r="R242" s="10">
        <v>0</v>
      </c>
      <c r="S242" s="10">
        <v>0</v>
      </c>
      <c r="T242" s="10">
        <v>1</v>
      </c>
      <c r="U242" s="10">
        <v>0</v>
      </c>
    </row>
    <row r="243" spans="1:21" x14ac:dyDescent="0.2">
      <c r="A243" t="s">
        <v>450</v>
      </c>
      <c r="B243" t="s">
        <v>451</v>
      </c>
      <c r="C243" t="s">
        <v>972</v>
      </c>
      <c r="D243">
        <v>136.58000000000001</v>
      </c>
      <c r="E243">
        <v>0</v>
      </c>
      <c r="F243">
        <v>0</v>
      </c>
      <c r="G243">
        <v>1</v>
      </c>
      <c r="H243">
        <v>1</v>
      </c>
      <c r="I243">
        <v>0</v>
      </c>
      <c r="J243">
        <v>0</v>
      </c>
      <c r="K243">
        <v>1</v>
      </c>
      <c r="L243">
        <v>2</v>
      </c>
      <c r="M243" s="1" t="s">
        <v>1120</v>
      </c>
      <c r="N243" s="1">
        <v>570000</v>
      </c>
      <c r="O243" s="1" t="s">
        <v>1120</v>
      </c>
      <c r="P243" s="1">
        <v>1700000</v>
      </c>
      <c r="Q243" s="1">
        <v>570000</v>
      </c>
      <c r="R243" s="10">
        <v>0</v>
      </c>
      <c r="S243" s="10">
        <v>1</v>
      </c>
      <c r="T243" s="10">
        <v>0</v>
      </c>
      <c r="U243" s="10">
        <v>2.9824561403508771</v>
      </c>
    </row>
    <row r="244" spans="1:21" x14ac:dyDescent="0.2">
      <c r="A244" t="s">
        <v>550</v>
      </c>
      <c r="B244" t="s">
        <v>179</v>
      </c>
      <c r="C244" t="s">
        <v>973</v>
      </c>
      <c r="D244">
        <v>9.26</v>
      </c>
      <c r="E244">
        <v>0</v>
      </c>
      <c r="F244">
        <v>0</v>
      </c>
      <c r="G244">
        <v>0</v>
      </c>
      <c r="H244">
        <v>0</v>
      </c>
      <c r="I244">
        <v>1</v>
      </c>
      <c r="J244">
        <v>3</v>
      </c>
      <c r="K244">
        <v>0</v>
      </c>
      <c r="L244">
        <v>0</v>
      </c>
      <c r="M244" s="1" t="s">
        <v>1120</v>
      </c>
      <c r="N244" s="1" t="s">
        <v>1120</v>
      </c>
      <c r="O244" s="1">
        <v>160000</v>
      </c>
      <c r="P244" s="1" t="s">
        <v>1120</v>
      </c>
      <c r="Q244" s="1">
        <v>160000</v>
      </c>
      <c r="R244" s="10">
        <v>0</v>
      </c>
      <c r="S244" s="10">
        <v>0</v>
      </c>
      <c r="T244" s="10">
        <v>1</v>
      </c>
      <c r="U244" s="10">
        <v>0</v>
      </c>
    </row>
    <row r="245" spans="1:21" x14ac:dyDescent="0.2">
      <c r="A245" t="s">
        <v>465</v>
      </c>
      <c r="B245" t="s">
        <v>466</v>
      </c>
      <c r="C245" t="s">
        <v>974</v>
      </c>
      <c r="D245">
        <v>43.92</v>
      </c>
      <c r="E245">
        <v>0</v>
      </c>
      <c r="F245">
        <v>0</v>
      </c>
      <c r="G245">
        <v>1</v>
      </c>
      <c r="H245">
        <v>1</v>
      </c>
      <c r="I245">
        <v>0</v>
      </c>
      <c r="J245">
        <v>0</v>
      </c>
      <c r="K245">
        <v>1</v>
      </c>
      <c r="L245">
        <v>2</v>
      </c>
      <c r="M245" s="1" t="s">
        <v>1120</v>
      </c>
      <c r="N245" s="1">
        <v>25000000</v>
      </c>
      <c r="O245" s="1" t="s">
        <v>1120</v>
      </c>
      <c r="P245" s="1">
        <v>46000000</v>
      </c>
      <c r="Q245" s="1">
        <v>25000000</v>
      </c>
      <c r="R245" s="10">
        <v>0</v>
      </c>
      <c r="S245" s="10">
        <v>1</v>
      </c>
      <c r="T245" s="10">
        <v>0</v>
      </c>
      <c r="U245" s="10">
        <v>1.84</v>
      </c>
    </row>
    <row r="246" spans="1:21" x14ac:dyDescent="0.2">
      <c r="A246" t="s">
        <v>372</v>
      </c>
      <c r="B246" t="s">
        <v>373</v>
      </c>
      <c r="C246" t="s">
        <v>975</v>
      </c>
      <c r="D246">
        <v>124.59</v>
      </c>
      <c r="E246">
        <v>0</v>
      </c>
      <c r="F246">
        <v>0</v>
      </c>
      <c r="G246">
        <v>1</v>
      </c>
      <c r="H246">
        <v>3</v>
      </c>
      <c r="I246">
        <v>0</v>
      </c>
      <c r="J246">
        <v>0</v>
      </c>
      <c r="K246">
        <v>0</v>
      </c>
      <c r="L246">
        <v>0</v>
      </c>
      <c r="M246" s="1" t="s">
        <v>1120</v>
      </c>
      <c r="N246" s="1">
        <v>1800000</v>
      </c>
      <c r="O246" s="1" t="s">
        <v>1120</v>
      </c>
      <c r="P246" s="1" t="s">
        <v>1120</v>
      </c>
      <c r="Q246" s="1">
        <v>1800000</v>
      </c>
      <c r="R246" s="10">
        <v>0</v>
      </c>
      <c r="S246" s="10">
        <v>1</v>
      </c>
      <c r="T246" s="10">
        <v>0</v>
      </c>
      <c r="U246" s="10">
        <v>0</v>
      </c>
    </row>
    <row r="247" spans="1:21" x14ac:dyDescent="0.2">
      <c r="A247" t="s">
        <v>398</v>
      </c>
      <c r="B247" t="s">
        <v>399</v>
      </c>
      <c r="C247" t="s">
        <v>976</v>
      </c>
      <c r="D247">
        <v>12.95</v>
      </c>
      <c r="E247">
        <v>0</v>
      </c>
      <c r="F247">
        <v>0</v>
      </c>
      <c r="G247">
        <v>1</v>
      </c>
      <c r="H247">
        <v>1</v>
      </c>
      <c r="I247">
        <v>0</v>
      </c>
      <c r="J247">
        <v>0</v>
      </c>
      <c r="K247">
        <v>1</v>
      </c>
      <c r="L247">
        <v>1</v>
      </c>
      <c r="M247" s="1" t="s">
        <v>1120</v>
      </c>
      <c r="N247" s="1">
        <v>38000</v>
      </c>
      <c r="O247" s="1" t="s">
        <v>1120</v>
      </c>
      <c r="P247" s="1">
        <v>23000</v>
      </c>
      <c r="Q247" s="1">
        <v>23000</v>
      </c>
      <c r="R247" s="10">
        <v>0</v>
      </c>
      <c r="S247" s="10">
        <v>1.6521739130434783</v>
      </c>
      <c r="T247" s="10">
        <v>0</v>
      </c>
      <c r="U247" s="10">
        <v>1</v>
      </c>
    </row>
    <row r="248" spans="1:21" x14ac:dyDescent="0.2">
      <c r="A248" t="s">
        <v>409</v>
      </c>
      <c r="C248" t="s">
        <v>977</v>
      </c>
      <c r="D248">
        <v>11.8</v>
      </c>
      <c r="E248">
        <v>0</v>
      </c>
      <c r="F248">
        <v>0</v>
      </c>
      <c r="G248">
        <v>1</v>
      </c>
      <c r="H248">
        <v>1</v>
      </c>
      <c r="I248">
        <v>0</v>
      </c>
      <c r="J248">
        <v>0</v>
      </c>
      <c r="K248">
        <v>1</v>
      </c>
      <c r="L248">
        <v>1</v>
      </c>
      <c r="M248" s="1" t="s">
        <v>1120</v>
      </c>
      <c r="N248" s="1">
        <v>210000</v>
      </c>
      <c r="O248" s="1" t="s">
        <v>1120</v>
      </c>
      <c r="P248" s="1">
        <v>240000</v>
      </c>
      <c r="Q248" s="1">
        <v>210000</v>
      </c>
      <c r="R248" s="10">
        <v>0</v>
      </c>
      <c r="S248" s="10">
        <v>1</v>
      </c>
      <c r="T248" s="10">
        <v>0</v>
      </c>
      <c r="U248" s="10">
        <v>1.1428571428571428</v>
      </c>
    </row>
    <row r="249" spans="1:21" x14ac:dyDescent="0.2">
      <c r="A249" t="s">
        <v>681</v>
      </c>
      <c r="B249" t="s">
        <v>682</v>
      </c>
      <c r="C249" t="s">
        <v>978</v>
      </c>
      <c r="D249">
        <v>12.68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2</v>
      </c>
      <c r="M249" s="1" t="s">
        <v>1120</v>
      </c>
      <c r="N249" s="1" t="s">
        <v>1120</v>
      </c>
      <c r="O249" s="1" t="s">
        <v>1120</v>
      </c>
      <c r="P249" s="1">
        <v>740000</v>
      </c>
      <c r="Q249" s="1">
        <v>740000</v>
      </c>
      <c r="R249" s="10">
        <v>0</v>
      </c>
      <c r="S249" s="10">
        <v>0</v>
      </c>
      <c r="T249" s="10">
        <v>0</v>
      </c>
      <c r="U249" s="10">
        <v>1</v>
      </c>
    </row>
    <row r="250" spans="1:21" x14ac:dyDescent="0.2">
      <c r="A250" t="s">
        <v>407</v>
      </c>
      <c r="B250" t="s">
        <v>408</v>
      </c>
      <c r="C250" t="s">
        <v>979</v>
      </c>
      <c r="D250">
        <v>12.99</v>
      </c>
      <c r="E250">
        <v>0</v>
      </c>
      <c r="F250">
        <v>0</v>
      </c>
      <c r="G250">
        <v>1</v>
      </c>
      <c r="H250">
        <v>1</v>
      </c>
      <c r="I250">
        <v>0</v>
      </c>
      <c r="J250">
        <v>0</v>
      </c>
      <c r="K250">
        <v>1</v>
      </c>
      <c r="L250">
        <v>1</v>
      </c>
      <c r="M250" s="1" t="s">
        <v>1120</v>
      </c>
      <c r="N250" s="1">
        <v>460000</v>
      </c>
      <c r="O250" s="1" t="s">
        <v>1120</v>
      </c>
      <c r="P250" s="1">
        <v>310000</v>
      </c>
      <c r="Q250" s="1">
        <v>310000</v>
      </c>
      <c r="R250" s="10">
        <v>0</v>
      </c>
      <c r="S250" s="10">
        <v>1.4838709677419355</v>
      </c>
      <c r="T250" s="10">
        <v>0</v>
      </c>
      <c r="U250" s="10">
        <v>1</v>
      </c>
    </row>
    <row r="251" spans="1:21" x14ac:dyDescent="0.2">
      <c r="A251" t="s">
        <v>404</v>
      </c>
      <c r="B251" t="s">
        <v>405</v>
      </c>
      <c r="C251" t="s">
        <v>980</v>
      </c>
      <c r="D251">
        <v>12.98</v>
      </c>
      <c r="E251">
        <v>0</v>
      </c>
      <c r="F251">
        <v>0</v>
      </c>
      <c r="G251">
        <v>1</v>
      </c>
      <c r="H251">
        <v>1</v>
      </c>
      <c r="I251">
        <v>0</v>
      </c>
      <c r="J251">
        <v>0</v>
      </c>
      <c r="K251">
        <v>1</v>
      </c>
      <c r="L251">
        <v>1</v>
      </c>
      <c r="M251" s="1" t="s">
        <v>1120</v>
      </c>
      <c r="N251" s="1">
        <v>61000</v>
      </c>
      <c r="O251" s="1" t="s">
        <v>1120</v>
      </c>
      <c r="P251" s="1">
        <v>17000</v>
      </c>
      <c r="Q251" s="1">
        <v>17000</v>
      </c>
      <c r="R251" s="10">
        <v>0</v>
      </c>
      <c r="S251" s="10">
        <v>3.5882352941176472</v>
      </c>
      <c r="T251" s="10">
        <v>0</v>
      </c>
      <c r="U251" s="10">
        <v>1</v>
      </c>
    </row>
    <row r="252" spans="1:21" x14ac:dyDescent="0.2">
      <c r="A252" t="s">
        <v>551</v>
      </c>
      <c r="B252" t="s">
        <v>552</v>
      </c>
      <c r="C252" t="s">
        <v>981</v>
      </c>
      <c r="D252">
        <v>32.92</v>
      </c>
      <c r="E252">
        <v>0</v>
      </c>
      <c r="F252">
        <v>0</v>
      </c>
      <c r="G252">
        <v>0</v>
      </c>
      <c r="H252">
        <v>0</v>
      </c>
      <c r="I252">
        <v>1</v>
      </c>
      <c r="J252">
        <v>2</v>
      </c>
      <c r="K252">
        <v>0</v>
      </c>
      <c r="L252">
        <v>0</v>
      </c>
      <c r="M252" s="1" t="s">
        <v>1120</v>
      </c>
      <c r="N252" s="1" t="s">
        <v>1120</v>
      </c>
      <c r="O252" s="1">
        <v>46000</v>
      </c>
      <c r="P252" s="1" t="s">
        <v>1120</v>
      </c>
      <c r="Q252" s="1">
        <v>46000</v>
      </c>
      <c r="R252" s="10">
        <v>0</v>
      </c>
      <c r="S252" s="10">
        <v>0</v>
      </c>
      <c r="T252" s="10">
        <v>1</v>
      </c>
      <c r="U252" s="10">
        <v>0</v>
      </c>
    </row>
    <row r="253" spans="1:21" x14ac:dyDescent="0.2">
      <c r="A253" t="s">
        <v>553</v>
      </c>
      <c r="B253" t="s">
        <v>554</v>
      </c>
      <c r="C253" t="s">
        <v>982</v>
      </c>
      <c r="D253">
        <v>20.239999999999998</v>
      </c>
      <c r="E253">
        <v>0</v>
      </c>
      <c r="F253">
        <v>0</v>
      </c>
      <c r="G253">
        <v>0</v>
      </c>
      <c r="H253">
        <v>0</v>
      </c>
      <c r="I253">
        <v>1</v>
      </c>
      <c r="J253">
        <v>2</v>
      </c>
      <c r="K253">
        <v>0</v>
      </c>
      <c r="L253">
        <v>0</v>
      </c>
      <c r="M253" s="1" t="s">
        <v>1120</v>
      </c>
      <c r="N253" s="1" t="s">
        <v>1120</v>
      </c>
      <c r="O253" s="1">
        <v>45000</v>
      </c>
      <c r="P253" s="1" t="s">
        <v>1120</v>
      </c>
      <c r="Q253" s="1">
        <v>45000</v>
      </c>
      <c r="R253" s="10">
        <v>0</v>
      </c>
      <c r="S253" s="10">
        <v>0</v>
      </c>
      <c r="T253" s="10">
        <v>1</v>
      </c>
      <c r="U253" s="10">
        <v>0</v>
      </c>
    </row>
    <row r="254" spans="1:21" x14ac:dyDescent="0.2">
      <c r="A254" t="s">
        <v>143</v>
      </c>
      <c r="B254" t="s">
        <v>144</v>
      </c>
      <c r="C254" t="s">
        <v>983</v>
      </c>
      <c r="D254">
        <v>72.540000000000006</v>
      </c>
      <c r="E254">
        <v>1</v>
      </c>
      <c r="F254">
        <v>2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 s="1">
        <v>25000</v>
      </c>
      <c r="N254" s="1" t="s">
        <v>1120</v>
      </c>
      <c r="O254" s="1" t="s">
        <v>1120</v>
      </c>
      <c r="P254" s="1" t="s">
        <v>1120</v>
      </c>
      <c r="Q254" s="1">
        <v>25000</v>
      </c>
      <c r="R254" s="10">
        <v>1</v>
      </c>
      <c r="S254" s="10">
        <v>0</v>
      </c>
      <c r="T254" s="10">
        <v>0</v>
      </c>
      <c r="U254" s="10">
        <v>0</v>
      </c>
    </row>
    <row r="255" spans="1:21" x14ac:dyDescent="0.2">
      <c r="A255" t="s">
        <v>414</v>
      </c>
      <c r="B255" t="s">
        <v>415</v>
      </c>
      <c r="C255" t="s">
        <v>984</v>
      </c>
      <c r="D255">
        <v>13.1</v>
      </c>
      <c r="E255">
        <v>0</v>
      </c>
      <c r="F255">
        <v>0</v>
      </c>
      <c r="G255">
        <v>1</v>
      </c>
      <c r="H255">
        <v>1</v>
      </c>
      <c r="I255">
        <v>0</v>
      </c>
      <c r="J255">
        <v>0</v>
      </c>
      <c r="K255">
        <v>1</v>
      </c>
      <c r="L255">
        <v>1</v>
      </c>
      <c r="M255" s="1" t="s">
        <v>1120</v>
      </c>
      <c r="N255" s="1">
        <v>360000</v>
      </c>
      <c r="O255" s="1" t="s">
        <v>1120</v>
      </c>
      <c r="P255" s="1">
        <v>250000</v>
      </c>
      <c r="Q255" s="1">
        <v>250000</v>
      </c>
      <c r="R255" s="10">
        <v>0</v>
      </c>
      <c r="S255" s="10">
        <v>1.44</v>
      </c>
      <c r="T255" s="10">
        <v>0</v>
      </c>
      <c r="U255" s="10">
        <v>1</v>
      </c>
    </row>
    <row r="256" spans="1:21" x14ac:dyDescent="0.2">
      <c r="A256" t="s">
        <v>432</v>
      </c>
      <c r="B256" t="s">
        <v>433</v>
      </c>
      <c r="C256" t="s">
        <v>985</v>
      </c>
      <c r="D256">
        <v>10.29</v>
      </c>
      <c r="E256">
        <v>0</v>
      </c>
      <c r="F256">
        <v>0</v>
      </c>
      <c r="G256">
        <v>1</v>
      </c>
      <c r="H256">
        <v>1</v>
      </c>
      <c r="I256">
        <v>0</v>
      </c>
      <c r="J256">
        <v>0</v>
      </c>
      <c r="K256">
        <v>1</v>
      </c>
      <c r="L256">
        <v>1</v>
      </c>
      <c r="M256" s="1" t="s">
        <v>1120</v>
      </c>
      <c r="N256" s="1">
        <v>210000</v>
      </c>
      <c r="O256" s="1" t="s">
        <v>1120</v>
      </c>
      <c r="P256" s="1">
        <v>230000</v>
      </c>
      <c r="Q256" s="1">
        <v>210000</v>
      </c>
      <c r="R256" s="10">
        <v>0</v>
      </c>
      <c r="S256" s="10">
        <v>1</v>
      </c>
      <c r="T256" s="10">
        <v>0</v>
      </c>
      <c r="U256" s="10">
        <v>1.0952380952380953</v>
      </c>
    </row>
    <row r="257" spans="1:21" x14ac:dyDescent="0.2">
      <c r="A257" t="s">
        <v>416</v>
      </c>
      <c r="C257" t="s">
        <v>986</v>
      </c>
      <c r="D257">
        <v>10.65</v>
      </c>
      <c r="E257">
        <v>0</v>
      </c>
      <c r="F257">
        <v>0</v>
      </c>
      <c r="G257">
        <v>1</v>
      </c>
      <c r="H257">
        <v>1</v>
      </c>
      <c r="I257">
        <v>0</v>
      </c>
      <c r="J257">
        <v>0</v>
      </c>
      <c r="K257">
        <v>1</v>
      </c>
      <c r="L257">
        <v>1</v>
      </c>
      <c r="M257" s="1" t="s">
        <v>1120</v>
      </c>
      <c r="N257" s="1">
        <v>250000</v>
      </c>
      <c r="O257" s="1" t="s">
        <v>1120</v>
      </c>
      <c r="P257" s="1">
        <v>260000</v>
      </c>
      <c r="Q257" s="1">
        <v>250000</v>
      </c>
      <c r="R257" s="10">
        <v>0</v>
      </c>
      <c r="S257" s="10">
        <v>1</v>
      </c>
      <c r="T257" s="10">
        <v>0</v>
      </c>
      <c r="U257" s="10">
        <v>1.04</v>
      </c>
    </row>
    <row r="258" spans="1:21" x14ac:dyDescent="0.2">
      <c r="A258" t="s">
        <v>683</v>
      </c>
      <c r="C258" t="s">
        <v>987</v>
      </c>
      <c r="D258">
        <v>12.55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</v>
      </c>
      <c r="L258">
        <v>2</v>
      </c>
      <c r="M258" s="1" t="s">
        <v>1120</v>
      </c>
      <c r="N258" s="1" t="s">
        <v>1120</v>
      </c>
      <c r="O258" s="1" t="s">
        <v>1120</v>
      </c>
      <c r="P258" s="1">
        <v>120000</v>
      </c>
      <c r="Q258" s="1">
        <v>120000</v>
      </c>
      <c r="R258" s="10">
        <v>0</v>
      </c>
      <c r="S258" s="10">
        <v>0</v>
      </c>
      <c r="T258" s="10">
        <v>0</v>
      </c>
      <c r="U258" s="10">
        <v>1</v>
      </c>
    </row>
    <row r="259" spans="1:21" x14ac:dyDescent="0.2">
      <c r="A259" t="s">
        <v>183</v>
      </c>
      <c r="B259" t="s">
        <v>184</v>
      </c>
      <c r="C259" t="s">
        <v>988</v>
      </c>
      <c r="D259">
        <v>69.59</v>
      </c>
      <c r="E259">
        <v>1</v>
      </c>
      <c r="F259">
        <v>1</v>
      </c>
      <c r="G259">
        <v>1</v>
      </c>
      <c r="H259">
        <v>1</v>
      </c>
      <c r="I259">
        <v>0</v>
      </c>
      <c r="J259">
        <v>0</v>
      </c>
      <c r="K259">
        <v>0</v>
      </c>
      <c r="L259">
        <v>0</v>
      </c>
      <c r="M259" s="1">
        <v>10000</v>
      </c>
      <c r="N259" s="1">
        <v>15000</v>
      </c>
      <c r="O259" s="1" t="s">
        <v>1120</v>
      </c>
      <c r="P259" s="1" t="s">
        <v>1120</v>
      </c>
      <c r="Q259" s="1">
        <v>10000</v>
      </c>
      <c r="R259" s="10">
        <v>1</v>
      </c>
      <c r="S259" s="10">
        <v>1.5</v>
      </c>
      <c r="T259" s="10">
        <v>0</v>
      </c>
      <c r="U259" s="10">
        <v>0</v>
      </c>
    </row>
    <row r="260" spans="1:21" x14ac:dyDescent="0.2">
      <c r="A260" t="s">
        <v>555</v>
      </c>
      <c r="B260" t="s">
        <v>556</v>
      </c>
      <c r="C260" t="s">
        <v>989</v>
      </c>
      <c r="D260">
        <v>32.33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2</v>
      </c>
      <c r="K260">
        <v>0</v>
      </c>
      <c r="L260">
        <v>0</v>
      </c>
      <c r="M260" s="1" t="s">
        <v>1120</v>
      </c>
      <c r="N260" s="1" t="s">
        <v>1120</v>
      </c>
      <c r="O260" s="1">
        <v>57000</v>
      </c>
      <c r="P260" s="1" t="s">
        <v>1120</v>
      </c>
      <c r="Q260" s="1">
        <v>57000</v>
      </c>
      <c r="R260" s="10">
        <v>0</v>
      </c>
      <c r="S260" s="10">
        <v>0</v>
      </c>
      <c r="T260" s="10">
        <v>1</v>
      </c>
      <c r="U260" s="10">
        <v>0</v>
      </c>
    </row>
    <row r="261" spans="1:21" x14ac:dyDescent="0.2">
      <c r="A261" t="s">
        <v>557</v>
      </c>
      <c r="B261" t="s">
        <v>558</v>
      </c>
      <c r="C261" t="s">
        <v>990</v>
      </c>
      <c r="D261">
        <v>49.36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2</v>
      </c>
      <c r="K261">
        <v>0</v>
      </c>
      <c r="L261">
        <v>0</v>
      </c>
      <c r="M261" s="1" t="s">
        <v>1120</v>
      </c>
      <c r="N261" s="1" t="s">
        <v>1120</v>
      </c>
      <c r="O261" s="1">
        <v>93000</v>
      </c>
      <c r="P261" s="1" t="s">
        <v>1120</v>
      </c>
      <c r="Q261" s="1">
        <v>93000</v>
      </c>
      <c r="R261" s="10">
        <v>0</v>
      </c>
      <c r="S261" s="10">
        <v>0</v>
      </c>
      <c r="T261" s="10">
        <v>1</v>
      </c>
      <c r="U261" s="10">
        <v>0</v>
      </c>
    </row>
    <row r="262" spans="1:21" x14ac:dyDescent="0.2">
      <c r="A262" t="s">
        <v>559</v>
      </c>
      <c r="B262" t="s">
        <v>560</v>
      </c>
      <c r="C262" t="s">
        <v>991</v>
      </c>
      <c r="D262">
        <v>62.73</v>
      </c>
      <c r="E262">
        <v>0</v>
      </c>
      <c r="F262">
        <v>0</v>
      </c>
      <c r="G262">
        <v>0</v>
      </c>
      <c r="H262">
        <v>0</v>
      </c>
      <c r="I262">
        <v>1</v>
      </c>
      <c r="J262">
        <v>2</v>
      </c>
      <c r="K262">
        <v>0</v>
      </c>
      <c r="L262">
        <v>0</v>
      </c>
      <c r="M262" s="1" t="s">
        <v>1120</v>
      </c>
      <c r="N262" s="1" t="s">
        <v>1120</v>
      </c>
      <c r="O262" s="1">
        <v>71000</v>
      </c>
      <c r="P262" s="1" t="s">
        <v>1120</v>
      </c>
      <c r="Q262" s="1">
        <v>71000</v>
      </c>
      <c r="R262" s="10">
        <v>0</v>
      </c>
      <c r="S262" s="10">
        <v>0</v>
      </c>
      <c r="T262" s="10">
        <v>1</v>
      </c>
      <c r="U262" s="10">
        <v>0</v>
      </c>
    </row>
    <row r="263" spans="1:21" x14ac:dyDescent="0.2">
      <c r="A263" t="s">
        <v>561</v>
      </c>
      <c r="B263" t="s">
        <v>562</v>
      </c>
      <c r="C263" t="s">
        <v>992</v>
      </c>
      <c r="D263">
        <v>29.16</v>
      </c>
      <c r="E263">
        <v>0</v>
      </c>
      <c r="F263">
        <v>0</v>
      </c>
      <c r="G263">
        <v>0</v>
      </c>
      <c r="H263">
        <v>0</v>
      </c>
      <c r="I263">
        <v>1</v>
      </c>
      <c r="J263">
        <v>2</v>
      </c>
      <c r="K263">
        <v>0</v>
      </c>
      <c r="L263">
        <v>0</v>
      </c>
      <c r="M263" s="1" t="s">
        <v>1120</v>
      </c>
      <c r="N263" s="1" t="s">
        <v>1120</v>
      </c>
      <c r="O263" s="1">
        <v>150000</v>
      </c>
      <c r="P263" s="1" t="s">
        <v>1120</v>
      </c>
      <c r="Q263" s="1">
        <v>150000</v>
      </c>
      <c r="R263" s="10">
        <v>0</v>
      </c>
      <c r="S263" s="10">
        <v>0</v>
      </c>
      <c r="T263" s="10">
        <v>1</v>
      </c>
      <c r="U263" s="10">
        <v>0</v>
      </c>
    </row>
    <row r="264" spans="1:21" x14ac:dyDescent="0.2">
      <c r="A264" t="s">
        <v>684</v>
      </c>
      <c r="B264" t="s">
        <v>685</v>
      </c>
      <c r="C264" t="s">
        <v>993</v>
      </c>
      <c r="D264">
        <v>12.73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2</v>
      </c>
      <c r="M264" s="1" t="s">
        <v>1120</v>
      </c>
      <c r="N264" s="1" t="s">
        <v>1120</v>
      </c>
      <c r="O264" s="1" t="s">
        <v>1120</v>
      </c>
      <c r="P264" s="1">
        <v>3100000</v>
      </c>
      <c r="Q264" s="1">
        <v>3100000</v>
      </c>
      <c r="R264" s="10">
        <v>0</v>
      </c>
      <c r="S264" s="10">
        <v>0</v>
      </c>
      <c r="T264" s="10">
        <v>0</v>
      </c>
      <c r="U264" s="10">
        <v>1</v>
      </c>
    </row>
    <row r="265" spans="1:21" x14ac:dyDescent="0.2">
      <c r="A265" t="s">
        <v>563</v>
      </c>
      <c r="B265" t="s">
        <v>564</v>
      </c>
      <c r="C265" t="s">
        <v>994</v>
      </c>
      <c r="D265">
        <v>43.07</v>
      </c>
      <c r="E265">
        <v>0</v>
      </c>
      <c r="F265">
        <v>0</v>
      </c>
      <c r="G265">
        <v>0</v>
      </c>
      <c r="H265">
        <v>0</v>
      </c>
      <c r="I265">
        <v>1</v>
      </c>
      <c r="J265">
        <v>2</v>
      </c>
      <c r="K265">
        <v>0</v>
      </c>
      <c r="L265">
        <v>0</v>
      </c>
      <c r="M265" s="1" t="s">
        <v>1120</v>
      </c>
      <c r="N265" s="1" t="s">
        <v>1120</v>
      </c>
      <c r="O265" s="1">
        <v>65000</v>
      </c>
      <c r="P265" s="1" t="s">
        <v>1120</v>
      </c>
      <c r="Q265" s="1">
        <v>65000</v>
      </c>
      <c r="R265" s="10">
        <v>0</v>
      </c>
      <c r="S265" s="10">
        <v>0</v>
      </c>
      <c r="T265" s="10">
        <v>1</v>
      </c>
      <c r="U265" s="10">
        <v>0</v>
      </c>
    </row>
    <row r="266" spans="1:21" x14ac:dyDescent="0.2">
      <c r="A266" t="s">
        <v>231</v>
      </c>
      <c r="B266" t="s">
        <v>232</v>
      </c>
      <c r="C266" t="s">
        <v>995</v>
      </c>
      <c r="D266">
        <v>27.76</v>
      </c>
      <c r="E266">
        <v>1</v>
      </c>
      <c r="F266">
        <v>1</v>
      </c>
      <c r="G266">
        <v>0</v>
      </c>
      <c r="H266">
        <v>0</v>
      </c>
      <c r="I266">
        <v>1</v>
      </c>
      <c r="J266">
        <v>1</v>
      </c>
      <c r="K266">
        <v>0</v>
      </c>
      <c r="L266">
        <v>0</v>
      </c>
      <c r="M266" s="1">
        <v>18000</v>
      </c>
      <c r="N266" s="1" t="s">
        <v>1120</v>
      </c>
      <c r="O266" s="1">
        <v>43000</v>
      </c>
      <c r="P266" s="1" t="s">
        <v>1120</v>
      </c>
      <c r="Q266" s="1">
        <v>18000</v>
      </c>
      <c r="R266" s="10">
        <v>1</v>
      </c>
      <c r="S266" s="10">
        <v>0</v>
      </c>
      <c r="T266" s="10">
        <v>2.3888888888888888</v>
      </c>
      <c r="U266" s="10">
        <v>0</v>
      </c>
    </row>
    <row r="267" spans="1:21" x14ac:dyDescent="0.2">
      <c r="A267" t="s">
        <v>565</v>
      </c>
      <c r="B267" t="s">
        <v>566</v>
      </c>
      <c r="C267" t="s">
        <v>996</v>
      </c>
      <c r="D267">
        <v>39.369999999999997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2</v>
      </c>
      <c r="K267">
        <v>0</v>
      </c>
      <c r="L267">
        <v>0</v>
      </c>
      <c r="M267" s="1" t="s">
        <v>1120</v>
      </c>
      <c r="N267" s="1" t="s">
        <v>1120</v>
      </c>
      <c r="O267" s="1">
        <v>31000</v>
      </c>
      <c r="P267" s="1" t="s">
        <v>1120</v>
      </c>
      <c r="Q267" s="1">
        <v>31000</v>
      </c>
      <c r="R267" s="10">
        <v>0</v>
      </c>
      <c r="S267" s="10">
        <v>0</v>
      </c>
      <c r="T267" s="10">
        <v>1</v>
      </c>
      <c r="U267" s="10">
        <v>0</v>
      </c>
    </row>
    <row r="268" spans="1:21" x14ac:dyDescent="0.2">
      <c r="A268" t="s">
        <v>438</v>
      </c>
      <c r="B268" t="s">
        <v>439</v>
      </c>
      <c r="C268" t="s">
        <v>997</v>
      </c>
      <c r="D268">
        <v>12.92</v>
      </c>
      <c r="E268">
        <v>0</v>
      </c>
      <c r="F268">
        <v>0</v>
      </c>
      <c r="G268">
        <v>1</v>
      </c>
      <c r="H268">
        <v>1</v>
      </c>
      <c r="I268">
        <v>0</v>
      </c>
      <c r="J268">
        <v>0</v>
      </c>
      <c r="K268">
        <v>1</v>
      </c>
      <c r="L268">
        <v>1</v>
      </c>
      <c r="M268" s="1" t="s">
        <v>1120</v>
      </c>
      <c r="N268" s="1">
        <v>24000</v>
      </c>
      <c r="O268" s="1" t="s">
        <v>1120</v>
      </c>
      <c r="P268" s="1">
        <v>49000</v>
      </c>
      <c r="Q268" s="1">
        <v>24000</v>
      </c>
      <c r="R268" s="10">
        <v>0</v>
      </c>
      <c r="S268" s="10">
        <v>1</v>
      </c>
      <c r="T268" s="10">
        <v>0</v>
      </c>
      <c r="U268" s="10">
        <v>2.0416666666666665</v>
      </c>
    </row>
    <row r="269" spans="1:21" x14ac:dyDescent="0.2">
      <c r="A269" t="s">
        <v>686</v>
      </c>
      <c r="B269" t="s">
        <v>687</v>
      </c>
      <c r="C269" t="s">
        <v>998</v>
      </c>
      <c r="D269">
        <v>16.690000000000001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2</v>
      </c>
      <c r="M269" s="1" t="s">
        <v>1120</v>
      </c>
      <c r="N269" s="1" t="s">
        <v>1120</v>
      </c>
      <c r="O269" s="1" t="s">
        <v>1120</v>
      </c>
      <c r="P269" s="1">
        <v>65000</v>
      </c>
      <c r="Q269" s="1">
        <v>65000</v>
      </c>
      <c r="R269" s="10">
        <v>0</v>
      </c>
      <c r="S269" s="10">
        <v>0</v>
      </c>
      <c r="T269" s="10">
        <v>0</v>
      </c>
      <c r="U269" s="10">
        <v>1</v>
      </c>
    </row>
    <row r="270" spans="1:21" x14ac:dyDescent="0.2">
      <c r="A270" t="s">
        <v>458</v>
      </c>
      <c r="B270" t="s">
        <v>459</v>
      </c>
      <c r="C270" t="s">
        <v>999</v>
      </c>
      <c r="D270">
        <v>12.6</v>
      </c>
      <c r="E270">
        <v>0</v>
      </c>
      <c r="F270">
        <v>0</v>
      </c>
      <c r="G270">
        <v>1</v>
      </c>
      <c r="H270">
        <v>1</v>
      </c>
      <c r="I270">
        <v>0</v>
      </c>
      <c r="J270">
        <v>0</v>
      </c>
      <c r="K270">
        <v>1</v>
      </c>
      <c r="L270">
        <v>1</v>
      </c>
      <c r="M270" s="1" t="s">
        <v>1120</v>
      </c>
      <c r="N270" s="1">
        <v>160000</v>
      </c>
      <c r="O270" s="1" t="s">
        <v>1120</v>
      </c>
      <c r="P270" s="1">
        <v>160000</v>
      </c>
      <c r="Q270" s="1">
        <v>160000</v>
      </c>
      <c r="R270" s="10">
        <v>0</v>
      </c>
      <c r="S270" s="10">
        <v>1</v>
      </c>
      <c r="T270" s="10">
        <v>0</v>
      </c>
      <c r="U270" s="10">
        <v>1</v>
      </c>
    </row>
    <row r="271" spans="1:21" x14ac:dyDescent="0.2">
      <c r="A271" t="s">
        <v>387</v>
      </c>
      <c r="B271" t="s">
        <v>388</v>
      </c>
      <c r="C271" t="s">
        <v>1000</v>
      </c>
      <c r="D271">
        <v>54.59</v>
      </c>
      <c r="E271">
        <v>0</v>
      </c>
      <c r="F271">
        <v>0</v>
      </c>
      <c r="G271">
        <v>1</v>
      </c>
      <c r="H271">
        <v>2</v>
      </c>
      <c r="I271">
        <v>0</v>
      </c>
      <c r="J271">
        <v>0</v>
      </c>
      <c r="K271">
        <v>0</v>
      </c>
      <c r="L271">
        <v>0</v>
      </c>
      <c r="M271" s="1" t="s">
        <v>1120</v>
      </c>
      <c r="N271" s="1">
        <v>1200000</v>
      </c>
      <c r="O271" s="1" t="s">
        <v>1120</v>
      </c>
      <c r="P271" s="1" t="s">
        <v>1120</v>
      </c>
      <c r="Q271" s="1">
        <v>1200000</v>
      </c>
      <c r="R271" s="10">
        <v>0</v>
      </c>
      <c r="S271" s="10">
        <v>1</v>
      </c>
      <c r="T271" s="10">
        <v>0</v>
      </c>
      <c r="U271" s="10">
        <v>0</v>
      </c>
    </row>
    <row r="272" spans="1:21" x14ac:dyDescent="0.2">
      <c r="A272" t="s">
        <v>163</v>
      </c>
      <c r="B272" t="s">
        <v>164</v>
      </c>
      <c r="C272" t="s">
        <v>1001</v>
      </c>
      <c r="D272">
        <v>83.23</v>
      </c>
      <c r="E272">
        <v>1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 s="1">
        <v>66000</v>
      </c>
      <c r="N272" s="1" t="s">
        <v>1120</v>
      </c>
      <c r="O272" s="1" t="s">
        <v>1120</v>
      </c>
      <c r="P272" s="1" t="s">
        <v>1120</v>
      </c>
      <c r="Q272" s="1">
        <v>66000</v>
      </c>
      <c r="R272" s="10">
        <v>1</v>
      </c>
      <c r="S272" s="10">
        <v>0</v>
      </c>
      <c r="T272" s="10">
        <v>0</v>
      </c>
      <c r="U272" s="10">
        <v>0</v>
      </c>
    </row>
    <row r="273" spans="1:21" x14ac:dyDescent="0.2">
      <c r="A273" t="s">
        <v>567</v>
      </c>
      <c r="B273" t="s">
        <v>568</v>
      </c>
      <c r="C273" t="s">
        <v>1002</v>
      </c>
      <c r="D273">
        <v>32.97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2</v>
      </c>
      <c r="K273">
        <v>0</v>
      </c>
      <c r="L273">
        <v>0</v>
      </c>
      <c r="M273" s="1" t="s">
        <v>1120</v>
      </c>
      <c r="N273" s="1" t="s">
        <v>1120</v>
      </c>
      <c r="O273" s="1">
        <v>76000</v>
      </c>
      <c r="P273" s="1" t="s">
        <v>1120</v>
      </c>
      <c r="Q273" s="1">
        <v>76000</v>
      </c>
      <c r="R273" s="10">
        <v>0</v>
      </c>
      <c r="S273" s="10">
        <v>0</v>
      </c>
      <c r="T273" s="10">
        <v>1</v>
      </c>
      <c r="U273" s="10">
        <v>0</v>
      </c>
    </row>
    <row r="274" spans="1:21" x14ac:dyDescent="0.2">
      <c r="A274" t="s">
        <v>569</v>
      </c>
      <c r="B274" t="s">
        <v>570</v>
      </c>
      <c r="C274" t="s">
        <v>1003</v>
      </c>
      <c r="D274">
        <v>22.66</v>
      </c>
      <c r="E274">
        <v>0</v>
      </c>
      <c r="F274">
        <v>0</v>
      </c>
      <c r="G274">
        <v>0</v>
      </c>
      <c r="H274">
        <v>0</v>
      </c>
      <c r="I274">
        <v>1</v>
      </c>
      <c r="J274">
        <v>2</v>
      </c>
      <c r="K274">
        <v>0</v>
      </c>
      <c r="L274">
        <v>0</v>
      </c>
      <c r="M274" s="1" t="s">
        <v>1120</v>
      </c>
      <c r="N274" s="1" t="s">
        <v>1120</v>
      </c>
      <c r="O274" s="1">
        <v>49000</v>
      </c>
      <c r="P274" s="1" t="s">
        <v>1120</v>
      </c>
      <c r="Q274" s="1">
        <v>49000</v>
      </c>
      <c r="R274" s="10">
        <v>0</v>
      </c>
      <c r="S274" s="10">
        <v>0</v>
      </c>
      <c r="T274" s="10">
        <v>1</v>
      </c>
      <c r="U274" s="10">
        <v>0</v>
      </c>
    </row>
    <row r="275" spans="1:21" x14ac:dyDescent="0.2">
      <c r="A275" t="s">
        <v>168</v>
      </c>
      <c r="B275" t="s">
        <v>169</v>
      </c>
      <c r="C275" t="s">
        <v>1004</v>
      </c>
      <c r="D275">
        <v>18.920000000000002</v>
      </c>
      <c r="E275">
        <v>1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 s="1">
        <v>43000</v>
      </c>
      <c r="N275" s="1" t="s">
        <v>1120</v>
      </c>
      <c r="O275" s="1" t="s">
        <v>1120</v>
      </c>
      <c r="P275" s="1" t="s">
        <v>1120</v>
      </c>
      <c r="Q275" s="1">
        <v>43000</v>
      </c>
      <c r="R275" s="10">
        <v>1</v>
      </c>
      <c r="S275" s="10">
        <v>0</v>
      </c>
      <c r="T275" s="10">
        <v>0</v>
      </c>
      <c r="U275" s="10">
        <v>0</v>
      </c>
    </row>
    <row r="276" spans="1:21" x14ac:dyDescent="0.2">
      <c r="A276" t="s">
        <v>688</v>
      </c>
      <c r="B276" t="s">
        <v>689</v>
      </c>
      <c r="C276" t="s">
        <v>1005</v>
      </c>
      <c r="D276">
        <v>50.27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1</v>
      </c>
      <c r="L276">
        <v>2</v>
      </c>
      <c r="M276" s="1" t="s">
        <v>1120</v>
      </c>
      <c r="N276" s="1" t="s">
        <v>1120</v>
      </c>
      <c r="O276" s="1" t="s">
        <v>1120</v>
      </c>
      <c r="P276" s="1">
        <v>340000</v>
      </c>
      <c r="Q276" s="1">
        <v>340000</v>
      </c>
      <c r="R276" s="10">
        <v>0</v>
      </c>
      <c r="S276" s="10">
        <v>0</v>
      </c>
      <c r="T276" s="10">
        <v>0</v>
      </c>
      <c r="U276" s="10">
        <v>1</v>
      </c>
    </row>
    <row r="277" spans="1:21" x14ac:dyDescent="0.2">
      <c r="A277" t="s">
        <v>394</v>
      </c>
      <c r="B277" t="s">
        <v>395</v>
      </c>
      <c r="C277" t="s">
        <v>1006</v>
      </c>
      <c r="D277">
        <v>26.4</v>
      </c>
      <c r="E277">
        <v>0</v>
      </c>
      <c r="F277">
        <v>0</v>
      </c>
      <c r="G277">
        <v>1</v>
      </c>
      <c r="H277">
        <v>2</v>
      </c>
      <c r="I277">
        <v>0</v>
      </c>
      <c r="J277">
        <v>0</v>
      </c>
      <c r="K277">
        <v>0</v>
      </c>
      <c r="L277">
        <v>0</v>
      </c>
      <c r="M277" s="1" t="s">
        <v>1120</v>
      </c>
      <c r="N277" s="1">
        <v>110000</v>
      </c>
      <c r="O277" s="1" t="s">
        <v>1120</v>
      </c>
      <c r="P277" s="1" t="s">
        <v>1120</v>
      </c>
      <c r="Q277" s="1">
        <v>110000</v>
      </c>
      <c r="R277" s="10">
        <v>0</v>
      </c>
      <c r="S277" s="10">
        <v>1</v>
      </c>
      <c r="T277" s="10">
        <v>0</v>
      </c>
      <c r="U277" s="10">
        <v>0</v>
      </c>
    </row>
    <row r="278" spans="1:21" x14ac:dyDescent="0.2">
      <c r="A278" t="s">
        <v>462</v>
      </c>
      <c r="C278" t="s">
        <v>1007</v>
      </c>
      <c r="D278">
        <v>12.98</v>
      </c>
      <c r="E278">
        <v>0</v>
      </c>
      <c r="F278">
        <v>0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1</v>
      </c>
      <c r="M278" s="1" t="s">
        <v>1120</v>
      </c>
      <c r="N278" s="1">
        <v>15000000</v>
      </c>
      <c r="O278" s="1" t="s">
        <v>1120</v>
      </c>
      <c r="P278" s="1">
        <v>18000000</v>
      </c>
      <c r="Q278" s="1">
        <v>15000000</v>
      </c>
      <c r="R278" s="10">
        <v>0</v>
      </c>
      <c r="S278" s="10">
        <v>1</v>
      </c>
      <c r="T278" s="10">
        <v>0</v>
      </c>
      <c r="U278" s="10">
        <v>1.2</v>
      </c>
    </row>
    <row r="279" spans="1:21" x14ac:dyDescent="0.2">
      <c r="A279" t="s">
        <v>690</v>
      </c>
      <c r="B279" t="s">
        <v>691</v>
      </c>
      <c r="C279" t="s">
        <v>1008</v>
      </c>
      <c r="D279">
        <v>13.11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</v>
      </c>
      <c r="L279">
        <v>2</v>
      </c>
      <c r="M279" s="1" t="s">
        <v>1120</v>
      </c>
      <c r="N279" s="1" t="s">
        <v>1120</v>
      </c>
      <c r="O279" s="1" t="s">
        <v>1120</v>
      </c>
      <c r="P279" s="1">
        <v>260000</v>
      </c>
      <c r="Q279" s="1">
        <v>260000</v>
      </c>
      <c r="R279" s="10">
        <v>0</v>
      </c>
      <c r="S279" s="10">
        <v>0</v>
      </c>
      <c r="T279" s="10">
        <v>0</v>
      </c>
      <c r="U279" s="10">
        <v>1</v>
      </c>
    </row>
    <row r="280" spans="1:21" x14ac:dyDescent="0.2">
      <c r="A280" t="s">
        <v>396</v>
      </c>
      <c r="B280" t="s">
        <v>397</v>
      </c>
      <c r="C280" t="s">
        <v>1009</v>
      </c>
      <c r="D280">
        <v>96.91</v>
      </c>
      <c r="E280">
        <v>0</v>
      </c>
      <c r="F280">
        <v>0</v>
      </c>
      <c r="G280">
        <v>1</v>
      </c>
      <c r="H280">
        <v>2</v>
      </c>
      <c r="I280">
        <v>0</v>
      </c>
      <c r="J280">
        <v>0</v>
      </c>
      <c r="K280">
        <v>0</v>
      </c>
      <c r="L280">
        <v>0</v>
      </c>
      <c r="M280" s="1" t="s">
        <v>1120</v>
      </c>
      <c r="N280" s="1">
        <v>240000</v>
      </c>
      <c r="O280" s="1" t="s">
        <v>1120</v>
      </c>
      <c r="P280" s="1" t="s">
        <v>1120</v>
      </c>
      <c r="Q280" s="1">
        <v>240000</v>
      </c>
      <c r="R280" s="10">
        <v>0</v>
      </c>
      <c r="S280" s="10">
        <v>1</v>
      </c>
      <c r="T280" s="10">
        <v>0</v>
      </c>
      <c r="U280" s="10">
        <v>0</v>
      </c>
    </row>
    <row r="281" spans="1:21" x14ac:dyDescent="0.2">
      <c r="A281" t="s">
        <v>172</v>
      </c>
      <c r="B281" t="s">
        <v>173</v>
      </c>
      <c r="C281" t="s">
        <v>1010</v>
      </c>
      <c r="D281">
        <v>24.19</v>
      </c>
      <c r="E281">
        <v>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 s="1">
        <v>57000</v>
      </c>
      <c r="N281" s="1" t="s">
        <v>1120</v>
      </c>
      <c r="O281" s="1" t="s">
        <v>1120</v>
      </c>
      <c r="P281" s="1" t="s">
        <v>1120</v>
      </c>
      <c r="Q281" s="1">
        <v>57000</v>
      </c>
      <c r="R281" s="10">
        <v>1</v>
      </c>
      <c r="S281" s="10">
        <v>0</v>
      </c>
      <c r="T281" s="10">
        <v>0</v>
      </c>
      <c r="U281" s="10">
        <v>0</v>
      </c>
    </row>
    <row r="282" spans="1:21" x14ac:dyDescent="0.2">
      <c r="A282" t="s">
        <v>692</v>
      </c>
      <c r="B282" t="s">
        <v>693</v>
      </c>
      <c r="C282" t="s">
        <v>1011</v>
      </c>
      <c r="D282">
        <v>12.78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</v>
      </c>
      <c r="L282">
        <v>1</v>
      </c>
      <c r="M282" s="1" t="s">
        <v>1120</v>
      </c>
      <c r="N282" s="1" t="s">
        <v>1120</v>
      </c>
      <c r="O282" s="1" t="s">
        <v>1120</v>
      </c>
      <c r="P282" s="1">
        <v>130000</v>
      </c>
      <c r="Q282" s="1">
        <v>130000</v>
      </c>
      <c r="R282" s="10">
        <v>0</v>
      </c>
      <c r="S282" s="10">
        <v>0</v>
      </c>
      <c r="T282" s="10">
        <v>0</v>
      </c>
      <c r="U282" s="10">
        <v>1</v>
      </c>
    </row>
    <row r="283" spans="1:21" x14ac:dyDescent="0.2">
      <c r="A283" t="s">
        <v>406</v>
      </c>
      <c r="C283" t="s">
        <v>1012</v>
      </c>
      <c r="D283">
        <v>13.62</v>
      </c>
      <c r="E283">
        <v>0</v>
      </c>
      <c r="F283">
        <v>0</v>
      </c>
      <c r="G283">
        <v>1</v>
      </c>
      <c r="H283">
        <v>1</v>
      </c>
      <c r="I283">
        <v>0</v>
      </c>
      <c r="J283">
        <v>0</v>
      </c>
      <c r="K283">
        <v>0</v>
      </c>
      <c r="L283">
        <v>0</v>
      </c>
      <c r="M283" s="1" t="s">
        <v>1120</v>
      </c>
      <c r="N283" s="1">
        <v>44000</v>
      </c>
      <c r="O283" s="1" t="s">
        <v>1120</v>
      </c>
      <c r="P283" s="1" t="s">
        <v>1120</v>
      </c>
      <c r="Q283" s="1">
        <v>44000</v>
      </c>
      <c r="R283" s="10">
        <v>0</v>
      </c>
      <c r="S283" s="10">
        <v>1</v>
      </c>
      <c r="T283" s="10">
        <v>0</v>
      </c>
      <c r="U283" s="10">
        <v>0</v>
      </c>
    </row>
    <row r="284" spans="1:21" x14ac:dyDescent="0.2">
      <c r="A284" t="s">
        <v>694</v>
      </c>
      <c r="B284" t="s">
        <v>695</v>
      </c>
      <c r="C284" t="s">
        <v>1013</v>
      </c>
      <c r="D284">
        <v>200.31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</v>
      </c>
      <c r="L284">
        <v>1</v>
      </c>
      <c r="M284" s="1" t="s">
        <v>1120</v>
      </c>
      <c r="N284" s="1" t="s">
        <v>1120</v>
      </c>
      <c r="O284" s="1" t="s">
        <v>1120</v>
      </c>
      <c r="P284" s="1">
        <v>41000</v>
      </c>
      <c r="Q284" s="1">
        <v>41000</v>
      </c>
      <c r="R284" s="10">
        <v>0</v>
      </c>
      <c r="S284" s="10">
        <v>0</v>
      </c>
      <c r="T284" s="10">
        <v>0</v>
      </c>
      <c r="U284" s="10">
        <v>1</v>
      </c>
    </row>
    <row r="285" spans="1:21" x14ac:dyDescent="0.2">
      <c r="A285" t="s">
        <v>174</v>
      </c>
      <c r="B285" t="s">
        <v>175</v>
      </c>
      <c r="C285" t="s">
        <v>1014</v>
      </c>
      <c r="D285">
        <v>93.47</v>
      </c>
      <c r="E285">
        <v>1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 s="1">
        <v>16000</v>
      </c>
      <c r="N285" s="1" t="s">
        <v>1120</v>
      </c>
      <c r="O285" s="1" t="s">
        <v>1120</v>
      </c>
      <c r="P285" s="1" t="s">
        <v>1120</v>
      </c>
      <c r="Q285" s="1">
        <v>16000</v>
      </c>
      <c r="R285" s="10">
        <v>1</v>
      </c>
      <c r="S285" s="10">
        <v>0</v>
      </c>
      <c r="T285" s="10">
        <v>0</v>
      </c>
      <c r="U285" s="10">
        <v>0</v>
      </c>
    </row>
    <row r="286" spans="1:21" x14ac:dyDescent="0.2">
      <c r="A286" t="s">
        <v>410</v>
      </c>
      <c r="B286" t="s">
        <v>411</v>
      </c>
      <c r="C286" t="s">
        <v>1015</v>
      </c>
      <c r="D286">
        <v>12.59</v>
      </c>
      <c r="E286">
        <v>0</v>
      </c>
      <c r="F286">
        <v>0</v>
      </c>
      <c r="G286">
        <v>1</v>
      </c>
      <c r="H286">
        <v>1</v>
      </c>
      <c r="I286">
        <v>0</v>
      </c>
      <c r="J286">
        <v>0</v>
      </c>
      <c r="K286">
        <v>0</v>
      </c>
      <c r="L286">
        <v>0</v>
      </c>
      <c r="M286" s="1" t="s">
        <v>1120</v>
      </c>
      <c r="N286" s="1">
        <v>200000</v>
      </c>
      <c r="O286" s="1" t="s">
        <v>1120</v>
      </c>
      <c r="P286" s="1" t="s">
        <v>1120</v>
      </c>
      <c r="Q286" s="1">
        <v>200000</v>
      </c>
      <c r="R286" s="10">
        <v>0</v>
      </c>
      <c r="S286" s="10">
        <v>1</v>
      </c>
      <c r="T286" s="10">
        <v>0</v>
      </c>
      <c r="U286" s="10">
        <v>0</v>
      </c>
    </row>
    <row r="287" spans="1:21" x14ac:dyDescent="0.2">
      <c r="A287" t="s">
        <v>571</v>
      </c>
      <c r="B287" t="s">
        <v>572</v>
      </c>
      <c r="C287" t="s">
        <v>1016</v>
      </c>
      <c r="D287">
        <v>29.01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1</v>
      </c>
      <c r="K287">
        <v>0</v>
      </c>
      <c r="L287">
        <v>0</v>
      </c>
      <c r="M287" s="1" t="s">
        <v>1120</v>
      </c>
      <c r="N287" s="1" t="s">
        <v>1120</v>
      </c>
      <c r="O287" s="1">
        <v>50000</v>
      </c>
      <c r="P287" s="1" t="s">
        <v>1120</v>
      </c>
      <c r="Q287" s="1">
        <v>50000</v>
      </c>
      <c r="R287" s="10">
        <v>0</v>
      </c>
      <c r="S287" s="10">
        <v>0</v>
      </c>
      <c r="T287" s="10">
        <v>1</v>
      </c>
      <c r="U287" s="10">
        <v>0</v>
      </c>
    </row>
    <row r="288" spans="1:21" x14ac:dyDescent="0.2">
      <c r="A288" t="s">
        <v>573</v>
      </c>
      <c r="B288" t="s">
        <v>574</v>
      </c>
      <c r="C288" t="s">
        <v>1017</v>
      </c>
      <c r="D288">
        <v>51.68</v>
      </c>
      <c r="E288">
        <v>0</v>
      </c>
      <c r="F288">
        <v>0</v>
      </c>
      <c r="G288">
        <v>0</v>
      </c>
      <c r="H288">
        <v>0</v>
      </c>
      <c r="I288">
        <v>1</v>
      </c>
      <c r="J288">
        <v>1</v>
      </c>
      <c r="K288">
        <v>0</v>
      </c>
      <c r="L288">
        <v>0</v>
      </c>
      <c r="M288" s="1" t="s">
        <v>1120</v>
      </c>
      <c r="N288" s="1" t="s">
        <v>1120</v>
      </c>
      <c r="O288" s="1">
        <v>11000</v>
      </c>
      <c r="P288" s="1" t="s">
        <v>1120</v>
      </c>
      <c r="Q288" s="1">
        <v>11000</v>
      </c>
      <c r="R288" s="10">
        <v>0</v>
      </c>
      <c r="S288" s="10">
        <v>0</v>
      </c>
      <c r="T288" s="10">
        <v>1</v>
      </c>
      <c r="U288" s="10">
        <v>0</v>
      </c>
    </row>
    <row r="289" spans="1:21" x14ac:dyDescent="0.2">
      <c r="A289" t="s">
        <v>178</v>
      </c>
      <c r="B289" t="s">
        <v>179</v>
      </c>
      <c r="C289" t="s">
        <v>1018</v>
      </c>
      <c r="D289">
        <v>57.74</v>
      </c>
      <c r="E289">
        <v>1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 s="1">
        <v>58000</v>
      </c>
      <c r="N289" s="1" t="s">
        <v>1120</v>
      </c>
      <c r="O289" s="1" t="s">
        <v>1120</v>
      </c>
      <c r="P289" s="1" t="s">
        <v>1120</v>
      </c>
      <c r="Q289" s="1">
        <v>58000</v>
      </c>
      <c r="R289" s="10">
        <v>1</v>
      </c>
      <c r="S289" s="10">
        <v>0</v>
      </c>
      <c r="T289" s="10">
        <v>0</v>
      </c>
      <c r="U289" s="10">
        <v>0</v>
      </c>
    </row>
    <row r="290" spans="1:21" x14ac:dyDescent="0.2">
      <c r="A290" t="s">
        <v>696</v>
      </c>
      <c r="B290" t="s">
        <v>697</v>
      </c>
      <c r="C290" t="s">
        <v>1019</v>
      </c>
      <c r="D290">
        <v>72.27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1</v>
      </c>
      <c r="M290" s="1" t="s">
        <v>1120</v>
      </c>
      <c r="N290" s="1" t="s">
        <v>1120</v>
      </c>
      <c r="O290" s="1" t="s">
        <v>1120</v>
      </c>
      <c r="P290" s="1">
        <v>12000</v>
      </c>
      <c r="Q290" s="1">
        <v>12000</v>
      </c>
      <c r="R290" s="10">
        <v>0</v>
      </c>
      <c r="S290" s="10">
        <v>0</v>
      </c>
      <c r="T290" s="10">
        <v>0</v>
      </c>
      <c r="U290" s="10">
        <v>1</v>
      </c>
    </row>
    <row r="291" spans="1:21" x14ac:dyDescent="0.2">
      <c r="A291" t="s">
        <v>412</v>
      </c>
      <c r="B291" t="s">
        <v>413</v>
      </c>
      <c r="C291" t="s">
        <v>1020</v>
      </c>
      <c r="D291">
        <v>11.08</v>
      </c>
      <c r="E291">
        <v>0</v>
      </c>
      <c r="F291">
        <v>0</v>
      </c>
      <c r="G291">
        <v>1</v>
      </c>
      <c r="H291">
        <v>1</v>
      </c>
      <c r="I291">
        <v>0</v>
      </c>
      <c r="J291">
        <v>0</v>
      </c>
      <c r="K291">
        <v>0</v>
      </c>
      <c r="L291">
        <v>0</v>
      </c>
      <c r="M291" s="1" t="s">
        <v>1120</v>
      </c>
      <c r="N291" s="1">
        <v>68000</v>
      </c>
      <c r="O291" s="1" t="s">
        <v>1120</v>
      </c>
      <c r="P291" s="1" t="s">
        <v>1120</v>
      </c>
      <c r="Q291" s="1">
        <v>68000</v>
      </c>
      <c r="R291" s="10">
        <v>0</v>
      </c>
      <c r="S291" s="10">
        <v>1</v>
      </c>
      <c r="T291" s="10">
        <v>0</v>
      </c>
      <c r="U291" s="10">
        <v>0</v>
      </c>
    </row>
    <row r="292" spans="1:21" x14ac:dyDescent="0.2">
      <c r="A292" t="s">
        <v>698</v>
      </c>
      <c r="B292" t="s">
        <v>223</v>
      </c>
      <c r="C292" t="s">
        <v>1021</v>
      </c>
      <c r="D292">
        <v>13.31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</v>
      </c>
      <c r="L292">
        <v>1</v>
      </c>
      <c r="M292" s="1" t="s">
        <v>1120</v>
      </c>
      <c r="N292" s="1" t="s">
        <v>1120</v>
      </c>
      <c r="O292" s="1" t="s">
        <v>1120</v>
      </c>
      <c r="P292" s="1">
        <v>72000</v>
      </c>
      <c r="Q292" s="1">
        <v>72000</v>
      </c>
      <c r="R292" s="10">
        <v>0</v>
      </c>
      <c r="S292" s="10">
        <v>0</v>
      </c>
      <c r="T292" s="10">
        <v>0</v>
      </c>
      <c r="U292" s="10">
        <v>1</v>
      </c>
    </row>
    <row r="293" spans="1:21" x14ac:dyDescent="0.2">
      <c r="A293" t="s">
        <v>575</v>
      </c>
      <c r="B293" t="s">
        <v>576</v>
      </c>
      <c r="C293" t="s">
        <v>1022</v>
      </c>
      <c r="D293">
        <v>57.02</v>
      </c>
      <c r="E293">
        <v>0</v>
      </c>
      <c r="F293">
        <v>0</v>
      </c>
      <c r="G293">
        <v>0</v>
      </c>
      <c r="H293">
        <v>0</v>
      </c>
      <c r="I293">
        <v>1</v>
      </c>
      <c r="J293">
        <v>1</v>
      </c>
      <c r="K293">
        <v>0</v>
      </c>
      <c r="L293">
        <v>0</v>
      </c>
      <c r="M293" s="1" t="s">
        <v>1120</v>
      </c>
      <c r="N293" s="1" t="s">
        <v>1120</v>
      </c>
      <c r="O293" s="1">
        <v>36000</v>
      </c>
      <c r="P293" s="1" t="s">
        <v>1120</v>
      </c>
      <c r="Q293" s="1">
        <v>36000</v>
      </c>
      <c r="R293" s="10">
        <v>0</v>
      </c>
      <c r="S293" s="10">
        <v>0</v>
      </c>
      <c r="T293" s="10">
        <v>1</v>
      </c>
      <c r="U293" s="10">
        <v>0</v>
      </c>
    </row>
    <row r="294" spans="1:21" x14ac:dyDescent="0.2">
      <c r="A294" t="s">
        <v>577</v>
      </c>
      <c r="B294" t="s">
        <v>578</v>
      </c>
      <c r="C294" t="s">
        <v>1023</v>
      </c>
      <c r="D294">
        <v>51.7</v>
      </c>
      <c r="E294">
        <v>0</v>
      </c>
      <c r="F294">
        <v>0</v>
      </c>
      <c r="G294">
        <v>0</v>
      </c>
      <c r="H294">
        <v>0</v>
      </c>
      <c r="I294">
        <v>1</v>
      </c>
      <c r="J294">
        <v>1</v>
      </c>
      <c r="K294">
        <v>0</v>
      </c>
      <c r="L294">
        <v>0</v>
      </c>
      <c r="M294" s="1" t="s">
        <v>1120</v>
      </c>
      <c r="N294" s="1" t="s">
        <v>1120</v>
      </c>
      <c r="O294" s="1">
        <v>40000</v>
      </c>
      <c r="P294" s="1" t="s">
        <v>1120</v>
      </c>
      <c r="Q294" s="1">
        <v>40000</v>
      </c>
      <c r="R294" s="10">
        <v>0</v>
      </c>
      <c r="S294" s="10">
        <v>0</v>
      </c>
      <c r="T294" s="10">
        <v>1</v>
      </c>
      <c r="U294" s="10">
        <v>0</v>
      </c>
    </row>
    <row r="295" spans="1:21" x14ac:dyDescent="0.2">
      <c r="A295" t="s">
        <v>181</v>
      </c>
      <c r="B295" t="s">
        <v>182</v>
      </c>
      <c r="C295" t="s">
        <v>1024</v>
      </c>
      <c r="D295">
        <v>62.81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 s="1">
        <v>220000</v>
      </c>
      <c r="N295" s="1" t="s">
        <v>1120</v>
      </c>
      <c r="O295" s="1" t="s">
        <v>1120</v>
      </c>
      <c r="P295" s="1" t="s">
        <v>1120</v>
      </c>
      <c r="Q295" s="1">
        <v>220000</v>
      </c>
      <c r="R295" s="10">
        <v>1</v>
      </c>
      <c r="S295" s="10">
        <v>0</v>
      </c>
      <c r="T295" s="10">
        <v>0</v>
      </c>
      <c r="U295" s="10">
        <v>0</v>
      </c>
    </row>
    <row r="296" spans="1:21" x14ac:dyDescent="0.2">
      <c r="A296" t="s">
        <v>419</v>
      </c>
      <c r="C296" t="s">
        <v>1025</v>
      </c>
      <c r="D296">
        <v>12.76</v>
      </c>
      <c r="E296">
        <v>0</v>
      </c>
      <c r="F296">
        <v>0</v>
      </c>
      <c r="G296">
        <v>1</v>
      </c>
      <c r="H296">
        <v>1</v>
      </c>
      <c r="I296">
        <v>0</v>
      </c>
      <c r="J296">
        <v>0</v>
      </c>
      <c r="K296">
        <v>0</v>
      </c>
      <c r="L296">
        <v>0</v>
      </c>
      <c r="M296" s="1" t="s">
        <v>1120</v>
      </c>
      <c r="N296" s="1">
        <v>18000</v>
      </c>
      <c r="O296" s="1" t="s">
        <v>1120</v>
      </c>
      <c r="P296" s="1" t="s">
        <v>1120</v>
      </c>
      <c r="Q296" s="1">
        <v>18000</v>
      </c>
      <c r="R296" s="10">
        <v>0</v>
      </c>
      <c r="S296" s="10">
        <v>1</v>
      </c>
      <c r="T296" s="10">
        <v>0</v>
      </c>
      <c r="U296" s="10">
        <v>0</v>
      </c>
    </row>
    <row r="297" spans="1:21" x14ac:dyDescent="0.2">
      <c r="A297" t="s">
        <v>420</v>
      </c>
      <c r="B297" t="s">
        <v>421</v>
      </c>
      <c r="C297" t="s">
        <v>1026</v>
      </c>
      <c r="D297">
        <v>223.08</v>
      </c>
      <c r="E297">
        <v>0</v>
      </c>
      <c r="F297">
        <v>0</v>
      </c>
      <c r="G297">
        <v>1</v>
      </c>
      <c r="H297">
        <v>1</v>
      </c>
      <c r="I297">
        <v>0</v>
      </c>
      <c r="J297">
        <v>0</v>
      </c>
      <c r="K297">
        <v>0</v>
      </c>
      <c r="L297">
        <v>0</v>
      </c>
      <c r="M297" s="1" t="s">
        <v>1120</v>
      </c>
      <c r="N297" s="1">
        <v>18000</v>
      </c>
      <c r="O297" s="1" t="s">
        <v>1120</v>
      </c>
      <c r="P297" s="1" t="s">
        <v>1120</v>
      </c>
      <c r="Q297" s="1">
        <v>18000</v>
      </c>
      <c r="R297" s="10">
        <v>0</v>
      </c>
      <c r="S297" s="10">
        <v>1</v>
      </c>
      <c r="T297" s="10">
        <v>0</v>
      </c>
      <c r="U297" s="10">
        <v>0</v>
      </c>
    </row>
    <row r="298" spans="1:21" x14ac:dyDescent="0.2">
      <c r="A298" t="s">
        <v>579</v>
      </c>
      <c r="B298" t="s">
        <v>580</v>
      </c>
      <c r="C298" t="s">
        <v>1027</v>
      </c>
      <c r="D298">
        <v>22.53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1</v>
      </c>
      <c r="K298">
        <v>0</v>
      </c>
      <c r="L298">
        <v>0</v>
      </c>
      <c r="M298" s="1" t="s">
        <v>1120</v>
      </c>
      <c r="N298" s="1" t="s">
        <v>1120</v>
      </c>
      <c r="O298" s="1">
        <v>35000</v>
      </c>
      <c r="P298" s="1" t="s">
        <v>1120</v>
      </c>
      <c r="Q298" s="1">
        <v>35000</v>
      </c>
      <c r="R298" s="10">
        <v>0</v>
      </c>
      <c r="S298" s="10">
        <v>0</v>
      </c>
      <c r="T298" s="10">
        <v>1</v>
      </c>
      <c r="U298" s="10">
        <v>0</v>
      </c>
    </row>
    <row r="299" spans="1:21" x14ac:dyDescent="0.2">
      <c r="A299" t="s">
        <v>581</v>
      </c>
      <c r="B299" t="s">
        <v>582</v>
      </c>
      <c r="C299" t="s">
        <v>1028</v>
      </c>
      <c r="D299">
        <v>53.21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1</v>
      </c>
      <c r="K299">
        <v>0</v>
      </c>
      <c r="L299">
        <v>0</v>
      </c>
      <c r="M299" s="1" t="s">
        <v>1120</v>
      </c>
      <c r="N299" s="1" t="s">
        <v>1120</v>
      </c>
      <c r="O299" s="1">
        <v>13000</v>
      </c>
      <c r="P299" s="1" t="s">
        <v>1120</v>
      </c>
      <c r="Q299" s="1">
        <v>13000</v>
      </c>
      <c r="R299" s="10">
        <v>0</v>
      </c>
      <c r="S299" s="10">
        <v>0</v>
      </c>
      <c r="T299" s="10">
        <v>1</v>
      </c>
      <c r="U299" s="10">
        <v>0</v>
      </c>
    </row>
    <row r="300" spans="1:21" x14ac:dyDescent="0.2">
      <c r="A300" t="s">
        <v>422</v>
      </c>
      <c r="B300" t="s">
        <v>423</v>
      </c>
      <c r="C300" t="s">
        <v>1029</v>
      </c>
      <c r="D300">
        <v>15.74</v>
      </c>
      <c r="E300">
        <v>0</v>
      </c>
      <c r="F300">
        <v>0</v>
      </c>
      <c r="G300">
        <v>1</v>
      </c>
      <c r="H300">
        <v>1</v>
      </c>
      <c r="I300">
        <v>0</v>
      </c>
      <c r="J300">
        <v>0</v>
      </c>
      <c r="K300">
        <v>0</v>
      </c>
      <c r="L300">
        <v>0</v>
      </c>
      <c r="M300" s="1" t="s">
        <v>1120</v>
      </c>
      <c r="N300" s="1">
        <v>73000</v>
      </c>
      <c r="O300" s="1" t="s">
        <v>1120</v>
      </c>
      <c r="P300" s="1" t="s">
        <v>1120</v>
      </c>
      <c r="Q300" s="1">
        <v>73000</v>
      </c>
      <c r="R300" s="10">
        <v>0</v>
      </c>
      <c r="S300" s="10">
        <v>1</v>
      </c>
      <c r="T300" s="10">
        <v>0</v>
      </c>
      <c r="U300" s="10">
        <v>0</v>
      </c>
    </row>
    <row r="301" spans="1:21" x14ac:dyDescent="0.2">
      <c r="A301" t="s">
        <v>187</v>
      </c>
      <c r="B301" t="s">
        <v>188</v>
      </c>
      <c r="C301" t="s">
        <v>1030</v>
      </c>
      <c r="D301">
        <v>29.95</v>
      </c>
      <c r="E301">
        <v>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 s="1">
        <v>35000</v>
      </c>
      <c r="N301" s="1" t="s">
        <v>1120</v>
      </c>
      <c r="O301" s="1" t="s">
        <v>1120</v>
      </c>
      <c r="P301" s="1" t="s">
        <v>1120</v>
      </c>
      <c r="Q301" s="1">
        <v>35000</v>
      </c>
      <c r="R301" s="10">
        <v>1</v>
      </c>
      <c r="S301" s="10">
        <v>0</v>
      </c>
      <c r="T301" s="10">
        <v>0</v>
      </c>
      <c r="U301" s="10">
        <v>0</v>
      </c>
    </row>
    <row r="302" spans="1:21" x14ac:dyDescent="0.2">
      <c r="A302" t="s">
        <v>189</v>
      </c>
      <c r="B302" t="s">
        <v>190</v>
      </c>
      <c r="C302" t="s">
        <v>1031</v>
      </c>
      <c r="D302">
        <v>32.82</v>
      </c>
      <c r="E302">
        <v>1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 s="1">
        <v>10000</v>
      </c>
      <c r="N302" s="1" t="s">
        <v>1120</v>
      </c>
      <c r="O302" s="1" t="s">
        <v>1120</v>
      </c>
      <c r="P302" s="1" t="s">
        <v>1120</v>
      </c>
      <c r="Q302" s="1">
        <v>10000</v>
      </c>
      <c r="R302" s="10">
        <v>1</v>
      </c>
      <c r="S302" s="10">
        <v>0</v>
      </c>
      <c r="T302" s="10">
        <v>0</v>
      </c>
      <c r="U302" s="10">
        <v>0</v>
      </c>
    </row>
    <row r="303" spans="1:21" x14ac:dyDescent="0.2">
      <c r="A303" t="s">
        <v>583</v>
      </c>
      <c r="B303" t="s">
        <v>584</v>
      </c>
      <c r="C303" t="s">
        <v>1032</v>
      </c>
      <c r="D303">
        <v>39.22</v>
      </c>
      <c r="E303">
        <v>0</v>
      </c>
      <c r="F303">
        <v>0</v>
      </c>
      <c r="G303">
        <v>0</v>
      </c>
      <c r="H303">
        <v>0</v>
      </c>
      <c r="I303">
        <v>1</v>
      </c>
      <c r="J303">
        <v>1</v>
      </c>
      <c r="K303">
        <v>0</v>
      </c>
      <c r="L303">
        <v>0</v>
      </c>
      <c r="M303" s="1" t="s">
        <v>1120</v>
      </c>
      <c r="N303" s="1" t="s">
        <v>1120</v>
      </c>
      <c r="O303" s="1">
        <v>25000</v>
      </c>
      <c r="P303" s="1" t="s">
        <v>1120</v>
      </c>
      <c r="Q303" s="1">
        <v>25000</v>
      </c>
      <c r="R303" s="10">
        <v>0</v>
      </c>
      <c r="S303" s="10">
        <v>0</v>
      </c>
      <c r="T303" s="10">
        <v>1</v>
      </c>
      <c r="U303" s="10">
        <v>0</v>
      </c>
    </row>
    <row r="304" spans="1:21" x14ac:dyDescent="0.2">
      <c r="A304" t="s">
        <v>424</v>
      </c>
      <c r="B304" t="s">
        <v>425</v>
      </c>
      <c r="C304" t="s">
        <v>1033</v>
      </c>
      <c r="D304">
        <v>65.569999999999993</v>
      </c>
      <c r="E304">
        <v>0</v>
      </c>
      <c r="F304">
        <v>0</v>
      </c>
      <c r="G304">
        <v>1</v>
      </c>
      <c r="H304">
        <v>1</v>
      </c>
      <c r="I304">
        <v>0</v>
      </c>
      <c r="J304">
        <v>0</v>
      </c>
      <c r="K304">
        <v>0</v>
      </c>
      <c r="L304">
        <v>0</v>
      </c>
      <c r="M304" s="1" t="s">
        <v>1120</v>
      </c>
      <c r="N304" s="1">
        <v>190000</v>
      </c>
      <c r="O304" s="1" t="s">
        <v>1120</v>
      </c>
      <c r="P304" s="1" t="s">
        <v>1120</v>
      </c>
      <c r="Q304" s="1">
        <v>190000</v>
      </c>
      <c r="R304" s="10">
        <v>0</v>
      </c>
      <c r="S304" s="10">
        <v>1</v>
      </c>
      <c r="T304" s="10">
        <v>0</v>
      </c>
      <c r="U304" s="10">
        <v>0</v>
      </c>
    </row>
    <row r="305" spans="1:21" x14ac:dyDescent="0.2">
      <c r="A305" t="s">
        <v>585</v>
      </c>
      <c r="B305" t="s">
        <v>586</v>
      </c>
      <c r="C305" t="s">
        <v>1034</v>
      </c>
      <c r="D305">
        <v>26.76</v>
      </c>
      <c r="E305">
        <v>0</v>
      </c>
      <c r="F305">
        <v>0</v>
      </c>
      <c r="G305">
        <v>0</v>
      </c>
      <c r="H305">
        <v>0</v>
      </c>
      <c r="I305">
        <v>1</v>
      </c>
      <c r="J305">
        <v>1</v>
      </c>
      <c r="K305">
        <v>0</v>
      </c>
      <c r="L305">
        <v>0</v>
      </c>
      <c r="M305" s="1" t="s">
        <v>1120</v>
      </c>
      <c r="N305" s="1" t="s">
        <v>1120</v>
      </c>
      <c r="O305" s="1">
        <v>56000</v>
      </c>
      <c r="P305" s="1" t="s">
        <v>1120</v>
      </c>
      <c r="Q305" s="1">
        <v>56000</v>
      </c>
      <c r="R305" s="10">
        <v>0</v>
      </c>
      <c r="S305" s="10">
        <v>0</v>
      </c>
      <c r="T305" s="10">
        <v>1</v>
      </c>
      <c r="U305" s="10">
        <v>0</v>
      </c>
    </row>
    <row r="306" spans="1:21" x14ac:dyDescent="0.2">
      <c r="A306" t="s">
        <v>191</v>
      </c>
      <c r="B306" t="s">
        <v>192</v>
      </c>
      <c r="C306" t="s">
        <v>1035</v>
      </c>
      <c r="D306">
        <v>51.57</v>
      </c>
      <c r="E306">
        <v>1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 s="1">
        <v>280000</v>
      </c>
      <c r="N306" s="1" t="s">
        <v>1120</v>
      </c>
      <c r="O306" s="1" t="s">
        <v>1120</v>
      </c>
      <c r="P306" s="1" t="s">
        <v>1120</v>
      </c>
      <c r="Q306" s="1">
        <v>280000</v>
      </c>
      <c r="R306" s="10">
        <v>1</v>
      </c>
      <c r="S306" s="10">
        <v>0</v>
      </c>
      <c r="T306" s="10">
        <v>0</v>
      </c>
      <c r="U306" s="10">
        <v>0</v>
      </c>
    </row>
    <row r="307" spans="1:21" x14ac:dyDescent="0.2">
      <c r="A307" t="s">
        <v>426</v>
      </c>
      <c r="B307" t="s">
        <v>427</v>
      </c>
      <c r="C307" t="s">
        <v>1036</v>
      </c>
      <c r="D307">
        <v>222.74</v>
      </c>
      <c r="E307">
        <v>0</v>
      </c>
      <c r="F307">
        <v>0</v>
      </c>
      <c r="G307">
        <v>1</v>
      </c>
      <c r="H307">
        <v>1</v>
      </c>
      <c r="I307">
        <v>0</v>
      </c>
      <c r="J307">
        <v>0</v>
      </c>
      <c r="K307">
        <v>0</v>
      </c>
      <c r="L307">
        <v>0</v>
      </c>
      <c r="M307" s="1" t="s">
        <v>1120</v>
      </c>
      <c r="N307" s="1">
        <v>46000</v>
      </c>
      <c r="O307" s="1" t="s">
        <v>1120</v>
      </c>
      <c r="P307" s="1" t="s">
        <v>1120</v>
      </c>
      <c r="Q307" s="1">
        <v>46000</v>
      </c>
      <c r="R307" s="10">
        <v>0</v>
      </c>
      <c r="S307" s="10">
        <v>1</v>
      </c>
      <c r="T307" s="10">
        <v>0</v>
      </c>
      <c r="U307" s="10">
        <v>0</v>
      </c>
    </row>
    <row r="308" spans="1:21" x14ac:dyDescent="0.2">
      <c r="A308" t="s">
        <v>428</v>
      </c>
      <c r="B308" t="s">
        <v>429</v>
      </c>
      <c r="C308" t="s">
        <v>1037</v>
      </c>
      <c r="D308">
        <v>81.599999999999994</v>
      </c>
      <c r="E308">
        <v>0</v>
      </c>
      <c r="F308">
        <v>0</v>
      </c>
      <c r="G308">
        <v>1</v>
      </c>
      <c r="H308">
        <v>1</v>
      </c>
      <c r="I308">
        <v>0</v>
      </c>
      <c r="J308">
        <v>0</v>
      </c>
      <c r="K308">
        <v>0</v>
      </c>
      <c r="L308">
        <v>0</v>
      </c>
      <c r="M308" s="1" t="s">
        <v>1120</v>
      </c>
      <c r="N308" s="1">
        <v>17000</v>
      </c>
      <c r="O308" s="1" t="s">
        <v>1120</v>
      </c>
      <c r="P308" s="1" t="s">
        <v>1120</v>
      </c>
      <c r="Q308" s="1">
        <v>17000</v>
      </c>
      <c r="R308" s="10">
        <v>0</v>
      </c>
      <c r="S308" s="10">
        <v>1</v>
      </c>
      <c r="T308" s="10">
        <v>0</v>
      </c>
      <c r="U308" s="10">
        <v>0</v>
      </c>
    </row>
    <row r="309" spans="1:21" x14ac:dyDescent="0.2">
      <c r="A309" t="s">
        <v>699</v>
      </c>
      <c r="B309" t="s">
        <v>700</v>
      </c>
      <c r="C309" t="s">
        <v>1038</v>
      </c>
      <c r="D309">
        <v>13.39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1</v>
      </c>
      <c r="M309" s="1" t="s">
        <v>1120</v>
      </c>
      <c r="N309" s="1" t="s">
        <v>1120</v>
      </c>
      <c r="O309" s="1" t="s">
        <v>1120</v>
      </c>
      <c r="P309" s="1">
        <v>88000</v>
      </c>
      <c r="Q309" s="1">
        <v>88000</v>
      </c>
      <c r="R309" s="10">
        <v>0</v>
      </c>
      <c r="S309" s="10">
        <v>0</v>
      </c>
      <c r="T309" s="10">
        <v>0</v>
      </c>
      <c r="U309" s="10">
        <v>1</v>
      </c>
    </row>
    <row r="310" spans="1:21" x14ac:dyDescent="0.2">
      <c r="A310" t="s">
        <v>195</v>
      </c>
      <c r="B310" t="s">
        <v>196</v>
      </c>
      <c r="C310" t="s">
        <v>1039</v>
      </c>
      <c r="D310">
        <v>56.12</v>
      </c>
      <c r="E310">
        <v>1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 s="1">
        <v>15000</v>
      </c>
      <c r="N310" s="1" t="s">
        <v>1120</v>
      </c>
      <c r="O310" s="1" t="s">
        <v>1120</v>
      </c>
      <c r="P310" s="1" t="s">
        <v>1120</v>
      </c>
      <c r="Q310" s="1">
        <v>15000</v>
      </c>
      <c r="R310" s="10">
        <v>1</v>
      </c>
      <c r="S310" s="10">
        <v>0</v>
      </c>
      <c r="T310" s="10">
        <v>0</v>
      </c>
      <c r="U310" s="10">
        <v>0</v>
      </c>
    </row>
    <row r="311" spans="1:21" x14ac:dyDescent="0.2">
      <c r="A311" t="s">
        <v>587</v>
      </c>
      <c r="B311" t="s">
        <v>588</v>
      </c>
      <c r="C311" t="s">
        <v>1040</v>
      </c>
      <c r="D311">
        <v>50.94</v>
      </c>
      <c r="E311">
        <v>0</v>
      </c>
      <c r="F311">
        <v>0</v>
      </c>
      <c r="G311">
        <v>0</v>
      </c>
      <c r="H311">
        <v>0</v>
      </c>
      <c r="I311">
        <v>1</v>
      </c>
      <c r="J311">
        <v>1</v>
      </c>
      <c r="K311">
        <v>0</v>
      </c>
      <c r="L311">
        <v>0</v>
      </c>
      <c r="M311" s="1" t="s">
        <v>1120</v>
      </c>
      <c r="N311" s="1" t="s">
        <v>1120</v>
      </c>
      <c r="O311" s="1">
        <v>48000</v>
      </c>
      <c r="P311" s="1" t="s">
        <v>1120</v>
      </c>
      <c r="Q311" s="1">
        <v>48000</v>
      </c>
      <c r="R311" s="10">
        <v>0</v>
      </c>
      <c r="S311" s="10">
        <v>0</v>
      </c>
      <c r="T311" s="10">
        <v>1</v>
      </c>
      <c r="U311" s="10">
        <v>0</v>
      </c>
    </row>
    <row r="312" spans="1:21" x14ac:dyDescent="0.2">
      <c r="A312" t="s">
        <v>589</v>
      </c>
      <c r="B312" t="s">
        <v>590</v>
      </c>
      <c r="C312" t="s">
        <v>1041</v>
      </c>
      <c r="D312">
        <v>134.02000000000001</v>
      </c>
      <c r="E312">
        <v>0</v>
      </c>
      <c r="F312">
        <v>0</v>
      </c>
      <c r="G312">
        <v>0</v>
      </c>
      <c r="H312">
        <v>0</v>
      </c>
      <c r="I312">
        <v>1</v>
      </c>
      <c r="J312">
        <v>1</v>
      </c>
      <c r="K312">
        <v>0</v>
      </c>
      <c r="L312">
        <v>0</v>
      </c>
      <c r="M312" s="1" t="s">
        <v>1120</v>
      </c>
      <c r="N312" s="1" t="s">
        <v>1120</v>
      </c>
      <c r="O312" s="1">
        <v>5300</v>
      </c>
      <c r="P312" s="1" t="s">
        <v>1120</v>
      </c>
      <c r="Q312" s="1">
        <v>5300</v>
      </c>
      <c r="R312" s="10">
        <v>0</v>
      </c>
      <c r="S312" s="10">
        <v>0</v>
      </c>
      <c r="T312" s="10">
        <v>1</v>
      </c>
      <c r="U312" s="10">
        <v>0</v>
      </c>
    </row>
    <row r="313" spans="1:21" x14ac:dyDescent="0.2">
      <c r="A313" t="s">
        <v>434</v>
      </c>
      <c r="B313" t="s">
        <v>435</v>
      </c>
      <c r="C313" t="s">
        <v>1042</v>
      </c>
      <c r="D313">
        <v>12.6</v>
      </c>
      <c r="E313">
        <v>0</v>
      </c>
      <c r="F313">
        <v>0</v>
      </c>
      <c r="G313">
        <v>1</v>
      </c>
      <c r="H313">
        <v>1</v>
      </c>
      <c r="I313">
        <v>0</v>
      </c>
      <c r="J313">
        <v>0</v>
      </c>
      <c r="K313">
        <v>0</v>
      </c>
      <c r="L313">
        <v>0</v>
      </c>
      <c r="M313" s="1" t="s">
        <v>1120</v>
      </c>
      <c r="N313" s="1">
        <v>29000</v>
      </c>
      <c r="O313" s="1" t="s">
        <v>1120</v>
      </c>
      <c r="P313" s="1" t="s">
        <v>1120</v>
      </c>
      <c r="Q313" s="1">
        <v>29000</v>
      </c>
      <c r="R313" s="10">
        <v>0</v>
      </c>
      <c r="S313" s="10">
        <v>1</v>
      </c>
      <c r="T313" s="10">
        <v>0</v>
      </c>
      <c r="U313" s="10">
        <v>0</v>
      </c>
    </row>
    <row r="314" spans="1:21" x14ac:dyDescent="0.2">
      <c r="A314" t="s">
        <v>591</v>
      </c>
      <c r="B314" t="s">
        <v>592</v>
      </c>
      <c r="C314" t="s">
        <v>1043</v>
      </c>
      <c r="D314">
        <v>27</v>
      </c>
      <c r="E314">
        <v>0</v>
      </c>
      <c r="F314">
        <v>0</v>
      </c>
      <c r="G314">
        <v>0</v>
      </c>
      <c r="H314">
        <v>0</v>
      </c>
      <c r="I314">
        <v>1</v>
      </c>
      <c r="J314">
        <v>1</v>
      </c>
      <c r="K314">
        <v>0</v>
      </c>
      <c r="L314">
        <v>0</v>
      </c>
      <c r="M314" s="1" t="s">
        <v>1120</v>
      </c>
      <c r="N314" s="1" t="s">
        <v>1120</v>
      </c>
      <c r="O314" s="1">
        <v>37000</v>
      </c>
      <c r="P314" s="1" t="s">
        <v>1120</v>
      </c>
      <c r="Q314" s="1">
        <v>37000</v>
      </c>
      <c r="R314" s="10">
        <v>0</v>
      </c>
      <c r="S314" s="10">
        <v>0</v>
      </c>
      <c r="T314" s="10">
        <v>1</v>
      </c>
      <c r="U314" s="10">
        <v>0</v>
      </c>
    </row>
    <row r="315" spans="1:21" x14ac:dyDescent="0.2">
      <c r="A315" t="s">
        <v>701</v>
      </c>
      <c r="B315" t="s">
        <v>702</v>
      </c>
      <c r="C315" t="s">
        <v>1044</v>
      </c>
      <c r="D315">
        <v>12.64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1</v>
      </c>
      <c r="M315" s="1" t="s">
        <v>1120</v>
      </c>
      <c r="N315" s="1" t="s">
        <v>1120</v>
      </c>
      <c r="O315" s="1" t="s">
        <v>1120</v>
      </c>
      <c r="P315" s="1">
        <v>1500000</v>
      </c>
      <c r="Q315" s="1">
        <v>1500000</v>
      </c>
      <c r="R315" s="10">
        <v>0</v>
      </c>
      <c r="S315" s="10">
        <v>0</v>
      </c>
      <c r="T315" s="10">
        <v>0</v>
      </c>
      <c r="U315" s="10">
        <v>1</v>
      </c>
    </row>
    <row r="316" spans="1:21" x14ac:dyDescent="0.2">
      <c r="A316" t="s">
        <v>593</v>
      </c>
      <c r="B316" t="s">
        <v>594</v>
      </c>
      <c r="C316" t="s">
        <v>1045</v>
      </c>
      <c r="D316">
        <v>35.729999999999997</v>
      </c>
      <c r="E316">
        <v>0</v>
      </c>
      <c r="F316">
        <v>0</v>
      </c>
      <c r="G316">
        <v>0</v>
      </c>
      <c r="H316">
        <v>0</v>
      </c>
      <c r="I316">
        <v>1</v>
      </c>
      <c r="J316">
        <v>1</v>
      </c>
      <c r="K316">
        <v>0</v>
      </c>
      <c r="L316">
        <v>0</v>
      </c>
      <c r="M316" s="1" t="s">
        <v>1120</v>
      </c>
      <c r="N316" s="1" t="s">
        <v>1120</v>
      </c>
      <c r="O316" s="1">
        <v>21000</v>
      </c>
      <c r="P316" s="1" t="s">
        <v>1120</v>
      </c>
      <c r="Q316" s="1">
        <v>21000</v>
      </c>
      <c r="R316" s="10">
        <v>0</v>
      </c>
      <c r="S316" s="10">
        <v>0</v>
      </c>
      <c r="T316" s="10">
        <v>1</v>
      </c>
      <c r="U316" s="10">
        <v>0</v>
      </c>
    </row>
    <row r="317" spans="1:21" x14ac:dyDescent="0.2">
      <c r="A317" t="s">
        <v>436</v>
      </c>
      <c r="B317" t="s">
        <v>437</v>
      </c>
      <c r="C317" t="s">
        <v>1046</v>
      </c>
      <c r="D317">
        <v>242.81</v>
      </c>
      <c r="E317">
        <v>0</v>
      </c>
      <c r="F317">
        <v>0</v>
      </c>
      <c r="G317">
        <v>1</v>
      </c>
      <c r="H317">
        <v>1</v>
      </c>
      <c r="I317">
        <v>0</v>
      </c>
      <c r="J317">
        <v>0</v>
      </c>
      <c r="K317">
        <v>0</v>
      </c>
      <c r="L317">
        <v>0</v>
      </c>
      <c r="M317" s="1" t="s">
        <v>1120</v>
      </c>
      <c r="N317" s="1">
        <v>31000</v>
      </c>
      <c r="O317" s="1" t="s">
        <v>1120</v>
      </c>
      <c r="P317" s="1" t="s">
        <v>1120</v>
      </c>
      <c r="Q317" s="1">
        <v>31000</v>
      </c>
      <c r="R317" s="10">
        <v>0</v>
      </c>
      <c r="S317" s="10">
        <v>1</v>
      </c>
      <c r="T317" s="10">
        <v>0</v>
      </c>
      <c r="U317" s="10">
        <v>0</v>
      </c>
    </row>
    <row r="318" spans="1:21" x14ac:dyDescent="0.2">
      <c r="A318" t="s">
        <v>595</v>
      </c>
      <c r="B318" t="s">
        <v>596</v>
      </c>
      <c r="C318" t="s">
        <v>1047</v>
      </c>
      <c r="D318">
        <v>23.7</v>
      </c>
      <c r="E318">
        <v>0</v>
      </c>
      <c r="F318">
        <v>0</v>
      </c>
      <c r="G318">
        <v>0</v>
      </c>
      <c r="H318">
        <v>0</v>
      </c>
      <c r="I318">
        <v>1</v>
      </c>
      <c r="J318">
        <v>1</v>
      </c>
      <c r="K318">
        <v>0</v>
      </c>
      <c r="L318">
        <v>0</v>
      </c>
      <c r="M318" s="1" t="s">
        <v>1120</v>
      </c>
      <c r="N318" s="1" t="s">
        <v>1120</v>
      </c>
      <c r="O318" s="1">
        <v>42000</v>
      </c>
      <c r="P318" s="1" t="s">
        <v>1120</v>
      </c>
      <c r="Q318" s="1">
        <v>42000</v>
      </c>
      <c r="R318" s="10">
        <v>0</v>
      </c>
      <c r="S318" s="10">
        <v>0</v>
      </c>
      <c r="T318" s="10">
        <v>1</v>
      </c>
      <c r="U318" s="10">
        <v>0</v>
      </c>
    </row>
    <row r="319" spans="1:21" x14ac:dyDescent="0.2">
      <c r="A319" t="s">
        <v>597</v>
      </c>
      <c r="B319" t="s">
        <v>598</v>
      </c>
      <c r="C319" t="s">
        <v>1048</v>
      </c>
      <c r="D319">
        <v>67.59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1</v>
      </c>
      <c r="K319">
        <v>0</v>
      </c>
      <c r="L319">
        <v>0</v>
      </c>
      <c r="M319" s="1" t="s">
        <v>1120</v>
      </c>
      <c r="N319" s="1" t="s">
        <v>1120</v>
      </c>
      <c r="O319" s="1">
        <v>81000</v>
      </c>
      <c r="P319" s="1" t="s">
        <v>1120</v>
      </c>
      <c r="Q319" s="1">
        <v>81000</v>
      </c>
      <c r="R319" s="10">
        <v>0</v>
      </c>
      <c r="S319" s="10">
        <v>0</v>
      </c>
      <c r="T319" s="10">
        <v>1</v>
      </c>
      <c r="U319" s="10">
        <v>0</v>
      </c>
    </row>
    <row r="320" spans="1:21" x14ac:dyDescent="0.2">
      <c r="A320" t="s">
        <v>599</v>
      </c>
      <c r="B320" t="s">
        <v>600</v>
      </c>
      <c r="C320" t="s">
        <v>1049</v>
      </c>
      <c r="D320">
        <v>36.479999999999997</v>
      </c>
      <c r="E320">
        <v>0</v>
      </c>
      <c r="F320">
        <v>0</v>
      </c>
      <c r="G320">
        <v>0</v>
      </c>
      <c r="H320">
        <v>0</v>
      </c>
      <c r="I320">
        <v>1</v>
      </c>
      <c r="J320">
        <v>1</v>
      </c>
      <c r="K320">
        <v>0</v>
      </c>
      <c r="L320">
        <v>0</v>
      </c>
      <c r="M320" s="1" t="s">
        <v>1120</v>
      </c>
      <c r="N320" s="1" t="s">
        <v>1120</v>
      </c>
      <c r="O320" s="1">
        <v>120000</v>
      </c>
      <c r="P320" s="1" t="s">
        <v>1120</v>
      </c>
      <c r="Q320" s="1">
        <v>120000</v>
      </c>
      <c r="R320" s="10">
        <v>0</v>
      </c>
      <c r="S320" s="10">
        <v>0</v>
      </c>
      <c r="T320" s="10">
        <v>1</v>
      </c>
      <c r="U320" s="10">
        <v>0</v>
      </c>
    </row>
    <row r="321" spans="1:21" x14ac:dyDescent="0.2">
      <c r="A321" t="s">
        <v>601</v>
      </c>
      <c r="B321" t="s">
        <v>602</v>
      </c>
      <c r="C321" t="s">
        <v>1050</v>
      </c>
      <c r="D321">
        <v>35.89</v>
      </c>
      <c r="E321">
        <v>0</v>
      </c>
      <c r="F321">
        <v>0</v>
      </c>
      <c r="G321">
        <v>0</v>
      </c>
      <c r="H321">
        <v>0</v>
      </c>
      <c r="I321">
        <v>1</v>
      </c>
      <c r="J321">
        <v>1</v>
      </c>
      <c r="K321">
        <v>0</v>
      </c>
      <c r="L321">
        <v>0</v>
      </c>
      <c r="M321" s="1" t="s">
        <v>1120</v>
      </c>
      <c r="N321" s="1" t="s">
        <v>1120</v>
      </c>
      <c r="O321" s="1">
        <v>180000</v>
      </c>
      <c r="P321" s="1" t="s">
        <v>1120</v>
      </c>
      <c r="Q321" s="1">
        <v>180000</v>
      </c>
      <c r="R321" s="10">
        <v>0</v>
      </c>
      <c r="S321" s="10">
        <v>0</v>
      </c>
      <c r="T321" s="10">
        <v>1</v>
      </c>
      <c r="U321" s="10">
        <v>0</v>
      </c>
    </row>
    <row r="322" spans="1:21" x14ac:dyDescent="0.2">
      <c r="A322" t="s">
        <v>703</v>
      </c>
      <c r="B322" t="s">
        <v>704</v>
      </c>
      <c r="C322" t="s">
        <v>1051</v>
      </c>
      <c r="D322">
        <v>34.22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1</v>
      </c>
      <c r="M322" s="1" t="s">
        <v>1120</v>
      </c>
      <c r="N322" s="1" t="s">
        <v>1120</v>
      </c>
      <c r="O322" s="1" t="s">
        <v>1120</v>
      </c>
      <c r="P322" s="1">
        <v>19000</v>
      </c>
      <c r="Q322" s="1">
        <v>19000</v>
      </c>
      <c r="R322" s="10">
        <v>0</v>
      </c>
      <c r="S322" s="10">
        <v>0</v>
      </c>
      <c r="T322" s="10">
        <v>0</v>
      </c>
      <c r="U322" s="10">
        <v>1</v>
      </c>
    </row>
    <row r="323" spans="1:21" x14ac:dyDescent="0.2">
      <c r="A323" t="s">
        <v>200</v>
      </c>
      <c r="B323" t="s">
        <v>201</v>
      </c>
      <c r="C323" t="s">
        <v>1052</v>
      </c>
      <c r="D323">
        <v>22.38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 s="1">
        <v>20000</v>
      </c>
      <c r="N323" s="1" t="s">
        <v>1120</v>
      </c>
      <c r="O323" s="1" t="s">
        <v>1120</v>
      </c>
      <c r="P323" s="1" t="s">
        <v>1120</v>
      </c>
      <c r="Q323" s="1">
        <v>20000</v>
      </c>
      <c r="R323" s="10">
        <v>1</v>
      </c>
      <c r="S323" s="10">
        <v>0</v>
      </c>
      <c r="T323" s="10">
        <v>0</v>
      </c>
      <c r="U323" s="10">
        <v>0</v>
      </c>
    </row>
    <row r="324" spans="1:21" x14ac:dyDescent="0.2">
      <c r="A324" t="s">
        <v>705</v>
      </c>
      <c r="B324" t="s">
        <v>706</v>
      </c>
      <c r="C324" t="s">
        <v>1053</v>
      </c>
      <c r="D324">
        <v>12.61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1</v>
      </c>
      <c r="M324" s="1" t="s">
        <v>1120</v>
      </c>
      <c r="N324" s="1" t="s">
        <v>1120</v>
      </c>
      <c r="O324" s="1" t="s">
        <v>1120</v>
      </c>
      <c r="P324" s="1">
        <v>170000</v>
      </c>
      <c r="Q324" s="1">
        <v>170000</v>
      </c>
      <c r="R324" s="10">
        <v>0</v>
      </c>
      <c r="S324" s="10">
        <v>0</v>
      </c>
      <c r="T324" s="10">
        <v>0</v>
      </c>
      <c r="U324" s="10">
        <v>1</v>
      </c>
    </row>
    <row r="325" spans="1:21" x14ac:dyDescent="0.2">
      <c r="A325" t="s">
        <v>440</v>
      </c>
      <c r="B325" t="s">
        <v>441</v>
      </c>
      <c r="C325" t="s">
        <v>1054</v>
      </c>
      <c r="D325">
        <v>47.63</v>
      </c>
      <c r="E325">
        <v>0</v>
      </c>
      <c r="F325">
        <v>0</v>
      </c>
      <c r="G325">
        <v>1</v>
      </c>
      <c r="H325">
        <v>1</v>
      </c>
      <c r="I325">
        <v>0</v>
      </c>
      <c r="J325">
        <v>0</v>
      </c>
      <c r="K325">
        <v>0</v>
      </c>
      <c r="L325">
        <v>0</v>
      </c>
      <c r="M325" s="1" t="s">
        <v>1120</v>
      </c>
      <c r="N325" s="1">
        <v>140000</v>
      </c>
      <c r="O325" s="1" t="s">
        <v>1120</v>
      </c>
      <c r="P325" s="1" t="s">
        <v>1120</v>
      </c>
      <c r="Q325" s="1">
        <v>140000</v>
      </c>
      <c r="R325" s="10">
        <v>0</v>
      </c>
      <c r="S325" s="10">
        <v>1</v>
      </c>
      <c r="T325" s="10">
        <v>0</v>
      </c>
      <c r="U325" s="10">
        <v>0</v>
      </c>
    </row>
    <row r="326" spans="1:21" x14ac:dyDescent="0.2">
      <c r="A326" t="s">
        <v>603</v>
      </c>
      <c r="B326" t="s">
        <v>604</v>
      </c>
      <c r="C326" t="s">
        <v>1055</v>
      </c>
      <c r="D326">
        <v>44.15</v>
      </c>
      <c r="E326">
        <v>0</v>
      </c>
      <c r="F326">
        <v>0</v>
      </c>
      <c r="G326">
        <v>0</v>
      </c>
      <c r="H326">
        <v>0</v>
      </c>
      <c r="I326">
        <v>1</v>
      </c>
      <c r="J326">
        <v>1</v>
      </c>
      <c r="K326">
        <v>0</v>
      </c>
      <c r="L326">
        <v>0</v>
      </c>
      <c r="M326" s="1" t="s">
        <v>1120</v>
      </c>
      <c r="N326" s="1" t="s">
        <v>1120</v>
      </c>
      <c r="O326" s="1">
        <v>22000</v>
      </c>
      <c r="P326" s="1" t="s">
        <v>1120</v>
      </c>
      <c r="Q326" s="1">
        <v>22000</v>
      </c>
      <c r="R326" s="10">
        <v>0</v>
      </c>
      <c r="S326" s="10">
        <v>0</v>
      </c>
      <c r="T326" s="10">
        <v>1</v>
      </c>
      <c r="U326" s="10">
        <v>0</v>
      </c>
    </row>
    <row r="327" spans="1:21" x14ac:dyDescent="0.2">
      <c r="A327" t="s">
        <v>605</v>
      </c>
      <c r="B327" t="s">
        <v>606</v>
      </c>
      <c r="C327" t="s">
        <v>1056</v>
      </c>
      <c r="D327">
        <v>79.430000000000007</v>
      </c>
      <c r="E327">
        <v>0</v>
      </c>
      <c r="F327">
        <v>0</v>
      </c>
      <c r="G327">
        <v>0</v>
      </c>
      <c r="H327">
        <v>0</v>
      </c>
      <c r="I327">
        <v>1</v>
      </c>
      <c r="J327">
        <v>1</v>
      </c>
      <c r="K327">
        <v>0</v>
      </c>
      <c r="L327">
        <v>0</v>
      </c>
      <c r="M327" s="1" t="s">
        <v>1120</v>
      </c>
      <c r="N327" s="1" t="s">
        <v>1120</v>
      </c>
      <c r="O327" s="1">
        <v>34000</v>
      </c>
      <c r="P327" s="1" t="s">
        <v>1120</v>
      </c>
      <c r="Q327" s="1">
        <v>34000</v>
      </c>
      <c r="R327" s="10">
        <v>0</v>
      </c>
      <c r="S327" s="10">
        <v>0</v>
      </c>
      <c r="T327" s="10">
        <v>1</v>
      </c>
      <c r="U327" s="10">
        <v>0</v>
      </c>
    </row>
    <row r="328" spans="1:21" x14ac:dyDescent="0.2">
      <c r="A328" t="s">
        <v>607</v>
      </c>
      <c r="B328" t="s">
        <v>608</v>
      </c>
      <c r="C328" t="s">
        <v>1057</v>
      </c>
      <c r="D328">
        <v>69.599999999999994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1</v>
      </c>
      <c r="K328">
        <v>0</v>
      </c>
      <c r="L328">
        <v>0</v>
      </c>
      <c r="M328" s="1" t="s">
        <v>1120</v>
      </c>
      <c r="N328" s="1" t="s">
        <v>1120</v>
      </c>
      <c r="O328" s="1">
        <v>37000</v>
      </c>
      <c r="P328" s="1" t="s">
        <v>1120</v>
      </c>
      <c r="Q328" s="1">
        <v>37000</v>
      </c>
      <c r="R328" s="10">
        <v>0</v>
      </c>
      <c r="S328" s="10">
        <v>0</v>
      </c>
      <c r="T328" s="10">
        <v>1</v>
      </c>
      <c r="U328" s="10">
        <v>0</v>
      </c>
    </row>
    <row r="329" spans="1:21" x14ac:dyDescent="0.2">
      <c r="A329" t="s">
        <v>216</v>
      </c>
      <c r="B329" t="s">
        <v>217</v>
      </c>
      <c r="C329" t="s">
        <v>1058</v>
      </c>
      <c r="D329">
        <v>35.159999999999997</v>
      </c>
      <c r="E329">
        <v>1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 s="1">
        <v>24000</v>
      </c>
      <c r="N329" s="1" t="s">
        <v>1120</v>
      </c>
      <c r="O329" s="1" t="s">
        <v>1120</v>
      </c>
      <c r="P329" s="1" t="s">
        <v>1120</v>
      </c>
      <c r="Q329" s="1">
        <v>24000</v>
      </c>
      <c r="R329" s="10">
        <v>1</v>
      </c>
      <c r="S329" s="10">
        <v>0</v>
      </c>
      <c r="T329" s="10">
        <v>0</v>
      </c>
      <c r="U329" s="10">
        <v>0</v>
      </c>
    </row>
    <row r="330" spans="1:21" x14ac:dyDescent="0.2">
      <c r="A330" t="s">
        <v>218</v>
      </c>
      <c r="B330" t="s">
        <v>219</v>
      </c>
      <c r="C330" t="s">
        <v>1059</v>
      </c>
      <c r="D330">
        <v>9.4499999999999993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 s="1">
        <v>37000</v>
      </c>
      <c r="N330" s="1" t="s">
        <v>1120</v>
      </c>
      <c r="O330" s="1" t="s">
        <v>1120</v>
      </c>
      <c r="P330" s="1" t="s">
        <v>1120</v>
      </c>
      <c r="Q330" s="1">
        <v>37000</v>
      </c>
      <c r="R330" s="10">
        <v>1</v>
      </c>
      <c r="S330" s="10">
        <v>0</v>
      </c>
      <c r="T330" s="10">
        <v>0</v>
      </c>
      <c r="U330" s="10">
        <v>0</v>
      </c>
    </row>
    <row r="331" spans="1:21" x14ac:dyDescent="0.2">
      <c r="A331" t="s">
        <v>609</v>
      </c>
      <c r="B331" t="s">
        <v>610</v>
      </c>
      <c r="C331" t="s">
        <v>1060</v>
      </c>
      <c r="D331">
        <v>126.54</v>
      </c>
      <c r="E331">
        <v>0</v>
      </c>
      <c r="F331">
        <v>0</v>
      </c>
      <c r="G331">
        <v>0</v>
      </c>
      <c r="H331">
        <v>0</v>
      </c>
      <c r="I331">
        <v>1</v>
      </c>
      <c r="J331">
        <v>1</v>
      </c>
      <c r="K331">
        <v>0</v>
      </c>
      <c r="L331">
        <v>0</v>
      </c>
      <c r="M331" s="1" t="s">
        <v>1120</v>
      </c>
      <c r="N331" s="1" t="s">
        <v>1120</v>
      </c>
      <c r="O331" s="1">
        <v>67000</v>
      </c>
      <c r="P331" s="1" t="s">
        <v>1120</v>
      </c>
      <c r="Q331" s="1">
        <v>67000</v>
      </c>
      <c r="R331" s="10">
        <v>0</v>
      </c>
      <c r="S331" s="10">
        <v>0</v>
      </c>
      <c r="T331" s="10">
        <v>1</v>
      </c>
      <c r="U331" s="10">
        <v>0</v>
      </c>
    </row>
    <row r="332" spans="1:21" x14ac:dyDescent="0.2">
      <c r="A332" t="s">
        <v>611</v>
      </c>
      <c r="B332" t="s">
        <v>612</v>
      </c>
      <c r="C332" t="s">
        <v>1061</v>
      </c>
      <c r="D332">
        <v>44.29</v>
      </c>
      <c r="E332">
        <v>0</v>
      </c>
      <c r="F332">
        <v>0</v>
      </c>
      <c r="G332">
        <v>0</v>
      </c>
      <c r="H332">
        <v>0</v>
      </c>
      <c r="I332">
        <v>1</v>
      </c>
      <c r="J332">
        <v>1</v>
      </c>
      <c r="K332">
        <v>0</v>
      </c>
      <c r="L332">
        <v>0</v>
      </c>
      <c r="M332" s="1" t="s">
        <v>1120</v>
      </c>
      <c r="N332" s="1" t="s">
        <v>1120</v>
      </c>
      <c r="O332" s="1">
        <v>34000</v>
      </c>
      <c r="P332" s="1" t="s">
        <v>1120</v>
      </c>
      <c r="Q332" s="1">
        <v>34000</v>
      </c>
      <c r="R332" s="10">
        <v>0</v>
      </c>
      <c r="S332" s="10">
        <v>0</v>
      </c>
      <c r="T332" s="10">
        <v>1</v>
      </c>
      <c r="U332" s="10">
        <v>0</v>
      </c>
    </row>
    <row r="333" spans="1:21" x14ac:dyDescent="0.2">
      <c r="A333" t="s">
        <v>707</v>
      </c>
      <c r="B333" t="s">
        <v>708</v>
      </c>
      <c r="C333" t="s">
        <v>1062</v>
      </c>
      <c r="D333">
        <v>22.21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1</v>
      </c>
      <c r="M333" s="1" t="s">
        <v>1120</v>
      </c>
      <c r="N333" s="1" t="s">
        <v>1120</v>
      </c>
      <c r="O333" s="1" t="s">
        <v>1120</v>
      </c>
      <c r="P333" s="1">
        <v>290000</v>
      </c>
      <c r="Q333" s="1">
        <v>290000</v>
      </c>
      <c r="R333" s="10">
        <v>0</v>
      </c>
      <c r="S333" s="10">
        <v>0</v>
      </c>
      <c r="T333" s="10">
        <v>0</v>
      </c>
      <c r="U333" s="10">
        <v>1</v>
      </c>
    </row>
    <row r="334" spans="1:21" x14ac:dyDescent="0.2">
      <c r="A334" t="s">
        <v>613</v>
      </c>
      <c r="B334" t="s">
        <v>614</v>
      </c>
      <c r="C334" t="s">
        <v>1063</v>
      </c>
      <c r="D334">
        <v>32.950000000000003</v>
      </c>
      <c r="E334">
        <v>0</v>
      </c>
      <c r="F334">
        <v>0</v>
      </c>
      <c r="G334">
        <v>0</v>
      </c>
      <c r="H334">
        <v>0</v>
      </c>
      <c r="I334">
        <v>1</v>
      </c>
      <c r="J334">
        <v>1</v>
      </c>
      <c r="K334">
        <v>0</v>
      </c>
      <c r="L334">
        <v>0</v>
      </c>
      <c r="M334" s="1" t="s">
        <v>1120</v>
      </c>
      <c r="N334" s="1" t="s">
        <v>1120</v>
      </c>
      <c r="O334" s="1">
        <v>52000</v>
      </c>
      <c r="P334" s="1" t="s">
        <v>1120</v>
      </c>
      <c r="Q334" s="1">
        <v>52000</v>
      </c>
      <c r="R334" s="10">
        <v>0</v>
      </c>
      <c r="S334" s="10">
        <v>0</v>
      </c>
      <c r="T334" s="10">
        <v>1</v>
      </c>
      <c r="U334" s="10">
        <v>0</v>
      </c>
    </row>
    <row r="335" spans="1:21" x14ac:dyDescent="0.2">
      <c r="A335" t="s">
        <v>446</v>
      </c>
      <c r="B335" t="s">
        <v>447</v>
      </c>
      <c r="C335" t="s">
        <v>1064</v>
      </c>
      <c r="D335">
        <v>13.01</v>
      </c>
      <c r="E335">
        <v>0</v>
      </c>
      <c r="F335">
        <v>0</v>
      </c>
      <c r="G335">
        <v>1</v>
      </c>
      <c r="H335">
        <v>1</v>
      </c>
      <c r="I335">
        <v>0</v>
      </c>
      <c r="J335">
        <v>0</v>
      </c>
      <c r="K335">
        <v>0</v>
      </c>
      <c r="L335">
        <v>0</v>
      </c>
      <c r="M335" s="1" t="s">
        <v>1120</v>
      </c>
      <c r="N335" s="1">
        <v>36000</v>
      </c>
      <c r="O335" s="1" t="s">
        <v>1120</v>
      </c>
      <c r="P335" s="1" t="s">
        <v>1120</v>
      </c>
      <c r="Q335" s="1">
        <v>36000</v>
      </c>
      <c r="R335" s="10">
        <v>0</v>
      </c>
      <c r="S335" s="10">
        <v>1</v>
      </c>
      <c r="T335" s="10">
        <v>0</v>
      </c>
      <c r="U335" s="10">
        <v>0</v>
      </c>
    </row>
    <row r="336" spans="1:21" x14ac:dyDescent="0.2">
      <c r="A336" t="s">
        <v>448</v>
      </c>
      <c r="B336" t="s">
        <v>449</v>
      </c>
      <c r="C336" t="s">
        <v>1065</v>
      </c>
      <c r="D336">
        <v>36.49</v>
      </c>
      <c r="E336">
        <v>0</v>
      </c>
      <c r="F336">
        <v>0</v>
      </c>
      <c r="G336">
        <v>1</v>
      </c>
      <c r="H336">
        <v>1</v>
      </c>
      <c r="I336">
        <v>0</v>
      </c>
      <c r="J336">
        <v>0</v>
      </c>
      <c r="K336">
        <v>0</v>
      </c>
      <c r="L336">
        <v>0</v>
      </c>
      <c r="M336" s="1" t="s">
        <v>1120</v>
      </c>
      <c r="N336" s="1">
        <v>38000</v>
      </c>
      <c r="O336" s="1" t="s">
        <v>1120</v>
      </c>
      <c r="P336" s="1" t="s">
        <v>1120</v>
      </c>
      <c r="Q336" s="1">
        <v>38000</v>
      </c>
      <c r="R336" s="10">
        <v>0</v>
      </c>
      <c r="S336" s="10">
        <v>1</v>
      </c>
      <c r="T336" s="10">
        <v>0</v>
      </c>
      <c r="U336" s="10">
        <v>0</v>
      </c>
    </row>
    <row r="337" spans="1:21" x14ac:dyDescent="0.2">
      <c r="A337" t="s">
        <v>615</v>
      </c>
      <c r="B337" t="s">
        <v>616</v>
      </c>
      <c r="C337" t="s">
        <v>1066</v>
      </c>
      <c r="D337">
        <v>17.96</v>
      </c>
      <c r="E337">
        <v>0</v>
      </c>
      <c r="F337">
        <v>0</v>
      </c>
      <c r="G337">
        <v>0</v>
      </c>
      <c r="H337">
        <v>0</v>
      </c>
      <c r="I337">
        <v>1</v>
      </c>
      <c r="J337">
        <v>1</v>
      </c>
      <c r="K337">
        <v>0</v>
      </c>
      <c r="L337">
        <v>0</v>
      </c>
      <c r="M337" s="1" t="s">
        <v>1120</v>
      </c>
      <c r="N337" s="1" t="s">
        <v>1120</v>
      </c>
      <c r="O337" s="1">
        <v>100000</v>
      </c>
      <c r="P337" s="1" t="s">
        <v>1120</v>
      </c>
      <c r="Q337" s="1">
        <v>100000</v>
      </c>
      <c r="R337" s="10">
        <v>0</v>
      </c>
      <c r="S337" s="10">
        <v>0</v>
      </c>
      <c r="T337" s="10">
        <v>1</v>
      </c>
      <c r="U337" s="10">
        <v>0</v>
      </c>
    </row>
    <row r="338" spans="1:21" x14ac:dyDescent="0.2">
      <c r="A338" t="s">
        <v>617</v>
      </c>
      <c r="B338" t="s">
        <v>618</v>
      </c>
      <c r="C338" t="s">
        <v>1067</v>
      </c>
      <c r="D338">
        <v>112.61</v>
      </c>
      <c r="E338">
        <v>0</v>
      </c>
      <c r="F338">
        <v>0</v>
      </c>
      <c r="G338">
        <v>0</v>
      </c>
      <c r="H338">
        <v>0</v>
      </c>
      <c r="I338">
        <v>1</v>
      </c>
      <c r="J338">
        <v>1</v>
      </c>
      <c r="K338">
        <v>0</v>
      </c>
      <c r="L338">
        <v>0</v>
      </c>
      <c r="M338" s="1" t="s">
        <v>1120</v>
      </c>
      <c r="N338" s="1" t="s">
        <v>1120</v>
      </c>
      <c r="O338" s="1">
        <v>270000</v>
      </c>
      <c r="P338" s="1" t="s">
        <v>1120</v>
      </c>
      <c r="Q338" s="1">
        <v>270000</v>
      </c>
      <c r="R338" s="10">
        <v>0</v>
      </c>
      <c r="S338" s="10">
        <v>0</v>
      </c>
      <c r="T338" s="10">
        <v>1</v>
      </c>
      <c r="U338" s="10">
        <v>0</v>
      </c>
    </row>
    <row r="339" spans="1:21" x14ac:dyDescent="0.2">
      <c r="A339" t="s">
        <v>452</v>
      </c>
      <c r="B339" t="s">
        <v>453</v>
      </c>
      <c r="C339" t="s">
        <v>1068</v>
      </c>
      <c r="D339">
        <v>20.58</v>
      </c>
      <c r="E339">
        <v>0</v>
      </c>
      <c r="F339">
        <v>0</v>
      </c>
      <c r="G339">
        <v>1</v>
      </c>
      <c r="H339">
        <v>1</v>
      </c>
      <c r="I339">
        <v>0</v>
      </c>
      <c r="J339">
        <v>0</v>
      </c>
      <c r="K339">
        <v>0</v>
      </c>
      <c r="L339">
        <v>0</v>
      </c>
      <c r="M339" s="1" t="s">
        <v>1120</v>
      </c>
      <c r="N339" s="1">
        <v>27000</v>
      </c>
      <c r="O339" s="1" t="s">
        <v>1120</v>
      </c>
      <c r="P339" s="1" t="s">
        <v>1120</v>
      </c>
      <c r="Q339" s="1">
        <v>27000</v>
      </c>
      <c r="R339" s="10">
        <v>0</v>
      </c>
      <c r="S339" s="10">
        <v>1</v>
      </c>
      <c r="T339" s="10">
        <v>0</v>
      </c>
      <c r="U339" s="10">
        <v>0</v>
      </c>
    </row>
    <row r="340" spans="1:21" x14ac:dyDescent="0.2">
      <c r="A340" t="s">
        <v>709</v>
      </c>
      <c r="B340" t="s">
        <v>710</v>
      </c>
      <c r="C340" t="s">
        <v>1069</v>
      </c>
      <c r="D340">
        <v>225.51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1</v>
      </c>
      <c r="M340" s="1" t="s">
        <v>1120</v>
      </c>
      <c r="N340" s="1" t="s">
        <v>1120</v>
      </c>
      <c r="O340" s="1" t="s">
        <v>1120</v>
      </c>
      <c r="P340" s="1">
        <v>42000</v>
      </c>
      <c r="Q340" s="1">
        <v>42000</v>
      </c>
      <c r="R340" s="10">
        <v>0</v>
      </c>
      <c r="S340" s="10">
        <v>0</v>
      </c>
      <c r="T340" s="10">
        <v>0</v>
      </c>
      <c r="U340" s="10">
        <v>1</v>
      </c>
    </row>
    <row r="341" spans="1:21" x14ac:dyDescent="0.2">
      <c r="A341" t="s">
        <v>619</v>
      </c>
      <c r="B341" t="s">
        <v>620</v>
      </c>
      <c r="C341" t="s">
        <v>1070</v>
      </c>
      <c r="D341">
        <v>59.61</v>
      </c>
      <c r="E341">
        <v>0</v>
      </c>
      <c r="F341">
        <v>0</v>
      </c>
      <c r="G341">
        <v>0</v>
      </c>
      <c r="H341">
        <v>0</v>
      </c>
      <c r="I341">
        <v>1</v>
      </c>
      <c r="J341">
        <v>1</v>
      </c>
      <c r="K341">
        <v>0</v>
      </c>
      <c r="L341">
        <v>0</v>
      </c>
      <c r="M341" s="1" t="s">
        <v>1120</v>
      </c>
      <c r="N341" s="1" t="s">
        <v>1120</v>
      </c>
      <c r="O341" s="1">
        <v>10000</v>
      </c>
      <c r="P341" s="1" t="s">
        <v>1120</v>
      </c>
      <c r="Q341" s="1">
        <v>10000</v>
      </c>
      <c r="R341" s="10">
        <v>0</v>
      </c>
      <c r="S341" s="10">
        <v>0</v>
      </c>
      <c r="T341" s="10">
        <v>1</v>
      </c>
      <c r="U341" s="10">
        <v>0</v>
      </c>
    </row>
    <row r="342" spans="1:21" x14ac:dyDescent="0.2">
      <c r="A342" t="s">
        <v>454</v>
      </c>
      <c r="B342" t="s">
        <v>255</v>
      </c>
      <c r="C342" t="s">
        <v>1071</v>
      </c>
      <c r="D342">
        <v>12.9</v>
      </c>
      <c r="E342">
        <v>0</v>
      </c>
      <c r="F342">
        <v>0</v>
      </c>
      <c r="G342">
        <v>1</v>
      </c>
      <c r="H342">
        <v>1</v>
      </c>
      <c r="I342">
        <v>0</v>
      </c>
      <c r="J342">
        <v>0</v>
      </c>
      <c r="K342">
        <v>0</v>
      </c>
      <c r="L342">
        <v>0</v>
      </c>
      <c r="M342" s="1" t="s">
        <v>1120</v>
      </c>
      <c r="N342" s="1">
        <v>59000</v>
      </c>
      <c r="O342" s="1" t="s">
        <v>1120</v>
      </c>
      <c r="P342" s="1" t="s">
        <v>1120</v>
      </c>
      <c r="Q342" s="1">
        <v>59000</v>
      </c>
      <c r="R342" s="10">
        <v>0</v>
      </c>
      <c r="S342" s="10">
        <v>1</v>
      </c>
      <c r="T342" s="10">
        <v>0</v>
      </c>
      <c r="U342" s="10">
        <v>0</v>
      </c>
    </row>
    <row r="343" spans="1:21" x14ac:dyDescent="0.2">
      <c r="A343" t="s">
        <v>621</v>
      </c>
      <c r="B343" t="s">
        <v>622</v>
      </c>
      <c r="C343" t="s">
        <v>1072</v>
      </c>
      <c r="D343">
        <v>58.03</v>
      </c>
      <c r="E343">
        <v>0</v>
      </c>
      <c r="F343">
        <v>0</v>
      </c>
      <c r="G343">
        <v>0</v>
      </c>
      <c r="H343">
        <v>0</v>
      </c>
      <c r="I343">
        <v>1</v>
      </c>
      <c r="J343">
        <v>1</v>
      </c>
      <c r="K343">
        <v>0</v>
      </c>
      <c r="L343">
        <v>0</v>
      </c>
      <c r="M343" s="1" t="s">
        <v>1120</v>
      </c>
      <c r="N343" s="1" t="s">
        <v>1120</v>
      </c>
      <c r="O343" s="1">
        <v>26000</v>
      </c>
      <c r="P343" s="1" t="s">
        <v>1120</v>
      </c>
      <c r="Q343" s="1">
        <v>26000</v>
      </c>
      <c r="R343" s="10">
        <v>0</v>
      </c>
      <c r="S343" s="10">
        <v>0</v>
      </c>
      <c r="T343" s="10">
        <v>1</v>
      </c>
      <c r="U343" s="10">
        <v>0</v>
      </c>
    </row>
    <row r="344" spans="1:21" x14ac:dyDescent="0.2">
      <c r="A344" t="s">
        <v>711</v>
      </c>
      <c r="B344" t="s">
        <v>712</v>
      </c>
      <c r="C344" t="s">
        <v>1073</v>
      </c>
      <c r="D344">
        <v>12.86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1</v>
      </c>
      <c r="M344" s="1" t="s">
        <v>1120</v>
      </c>
      <c r="N344" s="1" t="s">
        <v>1120</v>
      </c>
      <c r="O344" s="1" t="s">
        <v>1120</v>
      </c>
      <c r="P344" s="1">
        <v>34000</v>
      </c>
      <c r="Q344" s="1">
        <v>34000</v>
      </c>
      <c r="R344" s="10">
        <v>0</v>
      </c>
      <c r="S344" s="10">
        <v>0</v>
      </c>
      <c r="T344" s="10">
        <v>0</v>
      </c>
      <c r="U344" s="10">
        <v>1</v>
      </c>
    </row>
    <row r="345" spans="1:21" x14ac:dyDescent="0.2">
      <c r="A345" t="s">
        <v>455</v>
      </c>
      <c r="C345" t="s">
        <v>1074</v>
      </c>
      <c r="D345">
        <v>11.99</v>
      </c>
      <c r="E345">
        <v>0</v>
      </c>
      <c r="F345">
        <v>0</v>
      </c>
      <c r="G345">
        <v>1</v>
      </c>
      <c r="H345">
        <v>1</v>
      </c>
      <c r="I345">
        <v>0</v>
      </c>
      <c r="J345">
        <v>0</v>
      </c>
      <c r="K345">
        <v>0</v>
      </c>
      <c r="L345">
        <v>0</v>
      </c>
      <c r="M345" s="1" t="s">
        <v>1120</v>
      </c>
      <c r="N345" s="1">
        <v>190000</v>
      </c>
      <c r="O345" s="1" t="s">
        <v>1120</v>
      </c>
      <c r="P345" s="1" t="s">
        <v>1120</v>
      </c>
      <c r="Q345" s="1">
        <v>190000</v>
      </c>
      <c r="R345" s="10">
        <v>0</v>
      </c>
      <c r="S345" s="10">
        <v>1</v>
      </c>
      <c r="T345" s="10">
        <v>0</v>
      </c>
      <c r="U345" s="10">
        <v>0</v>
      </c>
    </row>
    <row r="346" spans="1:21" x14ac:dyDescent="0.2">
      <c r="A346" t="s">
        <v>623</v>
      </c>
      <c r="B346" t="s">
        <v>624</v>
      </c>
      <c r="C346" t="s">
        <v>1075</v>
      </c>
      <c r="D346">
        <v>28.28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1</v>
      </c>
      <c r="K346">
        <v>0</v>
      </c>
      <c r="L346">
        <v>0</v>
      </c>
      <c r="M346" s="1" t="s">
        <v>1120</v>
      </c>
      <c r="N346" s="1" t="s">
        <v>1120</v>
      </c>
      <c r="O346" s="1">
        <v>58000</v>
      </c>
      <c r="P346" s="1" t="s">
        <v>1120</v>
      </c>
      <c r="Q346" s="1">
        <v>58000</v>
      </c>
      <c r="R346" s="10">
        <v>0</v>
      </c>
      <c r="S346" s="10">
        <v>0</v>
      </c>
      <c r="T346" s="10">
        <v>1</v>
      </c>
      <c r="U346" s="10">
        <v>0</v>
      </c>
    </row>
    <row r="347" spans="1:21" x14ac:dyDescent="0.2">
      <c r="A347" t="s">
        <v>625</v>
      </c>
      <c r="B347" t="s">
        <v>626</v>
      </c>
      <c r="C347" t="s">
        <v>1076</v>
      </c>
      <c r="D347">
        <v>59.7</v>
      </c>
      <c r="E347">
        <v>0</v>
      </c>
      <c r="F347">
        <v>0</v>
      </c>
      <c r="G347">
        <v>0</v>
      </c>
      <c r="H347">
        <v>0</v>
      </c>
      <c r="I347">
        <v>1</v>
      </c>
      <c r="J347">
        <v>1</v>
      </c>
      <c r="K347">
        <v>0</v>
      </c>
      <c r="L347">
        <v>0</v>
      </c>
      <c r="M347" s="1" t="s">
        <v>1120</v>
      </c>
      <c r="N347" s="1" t="s">
        <v>1120</v>
      </c>
      <c r="O347" s="1">
        <v>980000</v>
      </c>
      <c r="P347" s="1" t="s">
        <v>1120</v>
      </c>
      <c r="Q347" s="1">
        <v>980000</v>
      </c>
      <c r="R347" s="10">
        <v>0</v>
      </c>
      <c r="S347" s="10">
        <v>0</v>
      </c>
      <c r="T347" s="10">
        <v>1</v>
      </c>
      <c r="U347" s="10">
        <v>0</v>
      </c>
    </row>
    <row r="348" spans="1:21" x14ac:dyDescent="0.2">
      <c r="A348" t="s">
        <v>713</v>
      </c>
      <c r="B348" t="s">
        <v>714</v>
      </c>
      <c r="C348" t="s">
        <v>1077</v>
      </c>
      <c r="D348">
        <v>29.45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1</v>
      </c>
      <c r="L348">
        <v>1</v>
      </c>
      <c r="M348" s="1" t="s">
        <v>1120</v>
      </c>
      <c r="N348" s="1" t="s">
        <v>1120</v>
      </c>
      <c r="O348" s="1" t="s">
        <v>1120</v>
      </c>
      <c r="P348" s="1">
        <v>10000</v>
      </c>
      <c r="Q348" s="1">
        <v>10000</v>
      </c>
      <c r="R348" s="10">
        <v>0</v>
      </c>
      <c r="S348" s="10">
        <v>0</v>
      </c>
      <c r="T348" s="10">
        <v>0</v>
      </c>
      <c r="U348" s="10">
        <v>1</v>
      </c>
    </row>
    <row r="349" spans="1:21" x14ac:dyDescent="0.2">
      <c r="A349" t="s">
        <v>627</v>
      </c>
      <c r="B349" t="s">
        <v>628</v>
      </c>
      <c r="C349" t="s">
        <v>1078</v>
      </c>
      <c r="D349">
        <v>21.25</v>
      </c>
      <c r="E349">
        <v>0</v>
      </c>
      <c r="F349">
        <v>0</v>
      </c>
      <c r="G349">
        <v>0</v>
      </c>
      <c r="H349">
        <v>0</v>
      </c>
      <c r="I349">
        <v>1</v>
      </c>
      <c r="J349">
        <v>1</v>
      </c>
      <c r="K349">
        <v>0</v>
      </c>
      <c r="L349">
        <v>0</v>
      </c>
      <c r="M349" s="1" t="s">
        <v>1120</v>
      </c>
      <c r="N349" s="1" t="s">
        <v>1120</v>
      </c>
      <c r="O349" s="1">
        <v>12000</v>
      </c>
      <c r="P349" s="1" t="s">
        <v>1120</v>
      </c>
      <c r="Q349" s="1">
        <v>12000</v>
      </c>
      <c r="R349" s="10">
        <v>0</v>
      </c>
      <c r="S349" s="10">
        <v>0</v>
      </c>
      <c r="T349" s="10">
        <v>1</v>
      </c>
      <c r="U349" s="10">
        <v>0</v>
      </c>
    </row>
    <row r="350" spans="1:21" x14ac:dyDescent="0.2">
      <c r="A350" t="s">
        <v>629</v>
      </c>
      <c r="B350" t="s">
        <v>630</v>
      </c>
      <c r="C350" t="s">
        <v>1079</v>
      </c>
      <c r="D350">
        <v>46.64</v>
      </c>
      <c r="E350">
        <v>0</v>
      </c>
      <c r="F350">
        <v>0</v>
      </c>
      <c r="G350">
        <v>0</v>
      </c>
      <c r="H350">
        <v>0</v>
      </c>
      <c r="I350">
        <v>1</v>
      </c>
      <c r="J350">
        <v>1</v>
      </c>
      <c r="K350">
        <v>0</v>
      </c>
      <c r="L350">
        <v>0</v>
      </c>
      <c r="M350" s="1" t="s">
        <v>1120</v>
      </c>
      <c r="N350" s="1" t="s">
        <v>1120</v>
      </c>
      <c r="O350" s="1">
        <v>20000</v>
      </c>
      <c r="P350" s="1" t="s">
        <v>1120</v>
      </c>
      <c r="Q350" s="1">
        <v>20000</v>
      </c>
      <c r="R350" s="10">
        <v>0</v>
      </c>
      <c r="S350" s="10">
        <v>0</v>
      </c>
      <c r="T350" s="10">
        <v>1</v>
      </c>
      <c r="U350" s="10">
        <v>0</v>
      </c>
    </row>
    <row r="351" spans="1:21" x14ac:dyDescent="0.2">
      <c r="A351" t="s">
        <v>456</v>
      </c>
      <c r="B351" t="s">
        <v>457</v>
      </c>
      <c r="C351" t="s">
        <v>1080</v>
      </c>
      <c r="D351">
        <v>142.97999999999999</v>
      </c>
      <c r="E351">
        <v>0</v>
      </c>
      <c r="F351">
        <v>0</v>
      </c>
      <c r="G351">
        <v>1</v>
      </c>
      <c r="H351">
        <v>1</v>
      </c>
      <c r="I351">
        <v>0</v>
      </c>
      <c r="J351">
        <v>0</v>
      </c>
      <c r="K351">
        <v>0</v>
      </c>
      <c r="L351">
        <v>0</v>
      </c>
      <c r="M351" s="1" t="s">
        <v>1120</v>
      </c>
      <c r="N351" s="1">
        <v>42000</v>
      </c>
      <c r="O351" s="1" t="s">
        <v>1120</v>
      </c>
      <c r="P351" s="1" t="s">
        <v>1120</v>
      </c>
      <c r="Q351" s="1">
        <v>42000</v>
      </c>
      <c r="R351" s="10">
        <v>0</v>
      </c>
      <c r="S351" s="10">
        <v>1</v>
      </c>
      <c r="T351" s="10">
        <v>0</v>
      </c>
      <c r="U351" s="10">
        <v>0</v>
      </c>
    </row>
    <row r="352" spans="1:21" x14ac:dyDescent="0.2">
      <c r="A352" t="s">
        <v>715</v>
      </c>
      <c r="B352" t="s">
        <v>716</v>
      </c>
      <c r="C352" t="s">
        <v>1081</v>
      </c>
      <c r="D352">
        <v>12.81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1</v>
      </c>
      <c r="M352" s="1" t="s">
        <v>1120</v>
      </c>
      <c r="N352" s="1" t="s">
        <v>1120</v>
      </c>
      <c r="O352" s="1" t="s">
        <v>1120</v>
      </c>
      <c r="P352" s="1">
        <v>46000</v>
      </c>
      <c r="Q352" s="1">
        <v>46000</v>
      </c>
      <c r="R352" s="10">
        <v>0</v>
      </c>
      <c r="S352" s="10">
        <v>0</v>
      </c>
      <c r="T352" s="10">
        <v>0</v>
      </c>
      <c r="U352" s="10">
        <v>1</v>
      </c>
    </row>
    <row r="353" spans="1:21" x14ac:dyDescent="0.2">
      <c r="A353" t="s">
        <v>631</v>
      </c>
      <c r="B353" t="s">
        <v>632</v>
      </c>
      <c r="C353" t="s">
        <v>1082</v>
      </c>
      <c r="D353">
        <v>35.549999999999997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1</v>
      </c>
      <c r="K353">
        <v>0</v>
      </c>
      <c r="L353">
        <v>0</v>
      </c>
      <c r="M353" s="1" t="s">
        <v>1120</v>
      </c>
      <c r="N353" s="1" t="s">
        <v>1120</v>
      </c>
      <c r="O353" s="1">
        <v>23000</v>
      </c>
      <c r="P353" s="1" t="s">
        <v>1120</v>
      </c>
      <c r="Q353" s="1">
        <v>23000</v>
      </c>
      <c r="R353" s="10">
        <v>0</v>
      </c>
      <c r="S353" s="10">
        <v>0</v>
      </c>
      <c r="T353" s="10">
        <v>1</v>
      </c>
      <c r="U353" s="10">
        <v>0</v>
      </c>
    </row>
    <row r="354" spans="1:21" x14ac:dyDescent="0.2">
      <c r="A354" t="s">
        <v>635</v>
      </c>
      <c r="B354" t="s">
        <v>636</v>
      </c>
      <c r="C354" t="s">
        <v>1083</v>
      </c>
      <c r="D354">
        <v>40.770000000000003</v>
      </c>
      <c r="E354">
        <v>0</v>
      </c>
      <c r="F354">
        <v>0</v>
      </c>
      <c r="G354">
        <v>0</v>
      </c>
      <c r="H354">
        <v>0</v>
      </c>
      <c r="I354">
        <v>1</v>
      </c>
      <c r="J354">
        <v>1</v>
      </c>
      <c r="K354">
        <v>0</v>
      </c>
      <c r="L354">
        <v>0</v>
      </c>
      <c r="M354" s="1" t="s">
        <v>1120</v>
      </c>
      <c r="N354" s="1" t="s">
        <v>1120</v>
      </c>
      <c r="O354" s="1">
        <v>48000</v>
      </c>
      <c r="P354" s="1" t="s">
        <v>1120</v>
      </c>
      <c r="Q354" s="1">
        <v>48000</v>
      </c>
      <c r="R354" s="10">
        <v>0</v>
      </c>
      <c r="S354" s="10">
        <v>0</v>
      </c>
      <c r="T354" s="10">
        <v>1</v>
      </c>
      <c r="U354" s="10">
        <v>0</v>
      </c>
    </row>
    <row r="355" spans="1:21" x14ac:dyDescent="0.2">
      <c r="A355" t="s">
        <v>717</v>
      </c>
      <c r="B355" t="s">
        <v>718</v>
      </c>
      <c r="C355" t="s">
        <v>1084</v>
      </c>
      <c r="D355">
        <v>132.81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1</v>
      </c>
      <c r="M355" s="1" t="s">
        <v>1120</v>
      </c>
      <c r="N355" s="1" t="s">
        <v>1120</v>
      </c>
      <c r="O355" s="1" t="s">
        <v>1120</v>
      </c>
      <c r="P355" s="1">
        <v>140000</v>
      </c>
      <c r="Q355" s="1">
        <v>140000</v>
      </c>
      <c r="R355" s="10">
        <v>0</v>
      </c>
      <c r="S355" s="10">
        <v>0</v>
      </c>
      <c r="T355" s="10">
        <v>0</v>
      </c>
      <c r="U355" s="10">
        <v>1</v>
      </c>
    </row>
    <row r="356" spans="1:21" x14ac:dyDescent="0.2">
      <c r="A356" t="s">
        <v>637</v>
      </c>
      <c r="B356" t="s">
        <v>638</v>
      </c>
      <c r="C356" t="s">
        <v>1085</v>
      </c>
      <c r="D356">
        <v>13.72</v>
      </c>
      <c r="E356">
        <v>0</v>
      </c>
      <c r="F356">
        <v>0</v>
      </c>
      <c r="G356">
        <v>0</v>
      </c>
      <c r="H356">
        <v>0</v>
      </c>
      <c r="I356">
        <v>1</v>
      </c>
      <c r="J356">
        <v>1</v>
      </c>
      <c r="K356">
        <v>0</v>
      </c>
      <c r="L356">
        <v>0</v>
      </c>
      <c r="M356" s="1" t="s">
        <v>1120</v>
      </c>
      <c r="N356" s="1" t="s">
        <v>1120</v>
      </c>
      <c r="O356" s="1">
        <v>23000</v>
      </c>
      <c r="P356" s="1" t="s">
        <v>1120</v>
      </c>
      <c r="Q356" s="1">
        <v>23000</v>
      </c>
      <c r="R356" s="10">
        <v>0</v>
      </c>
      <c r="S356" s="10">
        <v>0</v>
      </c>
      <c r="T356" s="10">
        <v>1</v>
      </c>
      <c r="U356" s="10">
        <v>0</v>
      </c>
    </row>
    <row r="357" spans="1:21" x14ac:dyDescent="0.2">
      <c r="A357" t="s">
        <v>639</v>
      </c>
      <c r="B357" t="s">
        <v>640</v>
      </c>
      <c r="C357" t="s">
        <v>1086</v>
      </c>
      <c r="D357">
        <v>23.53</v>
      </c>
      <c r="E357">
        <v>0</v>
      </c>
      <c r="F357">
        <v>0</v>
      </c>
      <c r="G357">
        <v>0</v>
      </c>
      <c r="H357">
        <v>0</v>
      </c>
      <c r="I357">
        <v>1</v>
      </c>
      <c r="J357">
        <v>1</v>
      </c>
      <c r="K357">
        <v>0</v>
      </c>
      <c r="L357">
        <v>0</v>
      </c>
      <c r="M357" s="1" t="s">
        <v>1120</v>
      </c>
      <c r="N357" s="1" t="s">
        <v>1120</v>
      </c>
      <c r="O357" s="1">
        <v>14000</v>
      </c>
      <c r="P357" s="1" t="s">
        <v>1120</v>
      </c>
      <c r="Q357" s="1">
        <v>14000</v>
      </c>
      <c r="R357" s="10">
        <v>0</v>
      </c>
      <c r="S357" s="10">
        <v>0</v>
      </c>
      <c r="T357" s="10">
        <v>1</v>
      </c>
      <c r="U357" s="10">
        <v>0</v>
      </c>
    </row>
    <row r="358" spans="1:21" x14ac:dyDescent="0.2">
      <c r="A358" t="s">
        <v>641</v>
      </c>
      <c r="B358" t="s">
        <v>642</v>
      </c>
      <c r="C358" t="s">
        <v>1087</v>
      </c>
      <c r="D358">
        <v>13.91</v>
      </c>
      <c r="E358">
        <v>0</v>
      </c>
      <c r="F358">
        <v>0</v>
      </c>
      <c r="G358">
        <v>0</v>
      </c>
      <c r="H358">
        <v>0</v>
      </c>
      <c r="I358">
        <v>1</v>
      </c>
      <c r="J358">
        <v>1</v>
      </c>
      <c r="K358">
        <v>0</v>
      </c>
      <c r="L358">
        <v>0</v>
      </c>
      <c r="M358" s="1" t="s">
        <v>1120</v>
      </c>
      <c r="N358" s="1" t="s">
        <v>1120</v>
      </c>
      <c r="O358" s="1">
        <v>37000</v>
      </c>
      <c r="P358" s="1" t="s">
        <v>1120</v>
      </c>
      <c r="Q358" s="1">
        <v>37000</v>
      </c>
      <c r="R358" s="10">
        <v>0</v>
      </c>
      <c r="S358" s="10">
        <v>0</v>
      </c>
      <c r="T358" s="10">
        <v>1</v>
      </c>
      <c r="U358" s="10">
        <v>0</v>
      </c>
    </row>
    <row r="359" spans="1:21" x14ac:dyDescent="0.2">
      <c r="A359" t="s">
        <v>643</v>
      </c>
      <c r="B359" t="s">
        <v>644</v>
      </c>
      <c r="C359" t="s">
        <v>1088</v>
      </c>
      <c r="D359">
        <v>42.5</v>
      </c>
      <c r="E359">
        <v>0</v>
      </c>
      <c r="F359">
        <v>0</v>
      </c>
      <c r="G359">
        <v>0</v>
      </c>
      <c r="H359">
        <v>0</v>
      </c>
      <c r="I359">
        <v>1</v>
      </c>
      <c r="J359">
        <v>1</v>
      </c>
      <c r="K359">
        <v>0</v>
      </c>
      <c r="L359">
        <v>0</v>
      </c>
      <c r="M359" s="1" t="s">
        <v>1120</v>
      </c>
      <c r="N359" s="1" t="s">
        <v>1120</v>
      </c>
      <c r="O359" s="1">
        <v>30000</v>
      </c>
      <c r="P359" s="1" t="s">
        <v>1120</v>
      </c>
      <c r="Q359" s="1">
        <v>30000</v>
      </c>
      <c r="R359" s="10">
        <v>0</v>
      </c>
      <c r="S359" s="10">
        <v>0</v>
      </c>
      <c r="T359" s="10">
        <v>1</v>
      </c>
      <c r="U359" s="10">
        <v>0</v>
      </c>
    </row>
    <row r="360" spans="1:21" x14ac:dyDescent="0.2">
      <c r="A360" t="s">
        <v>240</v>
      </c>
      <c r="B360" t="s">
        <v>241</v>
      </c>
      <c r="C360" t="s">
        <v>1089</v>
      </c>
      <c r="D360">
        <v>28.51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 s="1">
        <v>57000</v>
      </c>
      <c r="N360" s="1" t="s">
        <v>1120</v>
      </c>
      <c r="O360" s="1" t="s">
        <v>1120</v>
      </c>
      <c r="P360" s="1" t="s">
        <v>1120</v>
      </c>
      <c r="Q360" s="1">
        <v>57000</v>
      </c>
      <c r="R360" s="10">
        <v>1</v>
      </c>
      <c r="S360" s="10">
        <v>0</v>
      </c>
      <c r="T360" s="10">
        <v>0</v>
      </c>
      <c r="U360" s="10">
        <v>0</v>
      </c>
    </row>
    <row r="361" spans="1:21" x14ac:dyDescent="0.2">
      <c r="A361" t="s">
        <v>645</v>
      </c>
      <c r="B361" t="s">
        <v>646</v>
      </c>
      <c r="C361" t="s">
        <v>1090</v>
      </c>
      <c r="D361">
        <v>77.599999999999994</v>
      </c>
      <c r="E361">
        <v>0</v>
      </c>
      <c r="F361">
        <v>0</v>
      </c>
      <c r="G361">
        <v>0</v>
      </c>
      <c r="H361">
        <v>0</v>
      </c>
      <c r="I361">
        <v>1</v>
      </c>
      <c r="J361">
        <v>1</v>
      </c>
      <c r="K361">
        <v>0</v>
      </c>
      <c r="L361">
        <v>0</v>
      </c>
      <c r="M361" s="1" t="s">
        <v>1120</v>
      </c>
      <c r="N361" s="1" t="s">
        <v>1120</v>
      </c>
      <c r="O361" s="1">
        <v>29000</v>
      </c>
      <c r="P361" s="1" t="s">
        <v>1120</v>
      </c>
      <c r="Q361" s="1">
        <v>29000</v>
      </c>
      <c r="R361" s="10">
        <v>0</v>
      </c>
      <c r="S361" s="10">
        <v>0</v>
      </c>
      <c r="T361" s="10">
        <v>1</v>
      </c>
      <c r="U361" s="10">
        <v>0</v>
      </c>
    </row>
    <row r="362" spans="1:21" x14ac:dyDescent="0.2">
      <c r="A362" t="s">
        <v>244</v>
      </c>
      <c r="B362" t="s">
        <v>245</v>
      </c>
      <c r="C362" t="s">
        <v>1091</v>
      </c>
      <c r="D362">
        <v>35.130000000000003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 s="1">
        <v>25000</v>
      </c>
      <c r="N362" s="1" t="s">
        <v>1120</v>
      </c>
      <c r="O362" s="1" t="s">
        <v>1120</v>
      </c>
      <c r="P362" s="1" t="s">
        <v>1120</v>
      </c>
      <c r="Q362" s="1">
        <v>25000</v>
      </c>
      <c r="R362" s="10">
        <v>1</v>
      </c>
      <c r="S362" s="10">
        <v>0</v>
      </c>
      <c r="T362" s="10">
        <v>0</v>
      </c>
      <c r="U362" s="10">
        <v>0</v>
      </c>
    </row>
    <row r="363" spans="1:21" x14ac:dyDescent="0.2">
      <c r="A363" t="s">
        <v>719</v>
      </c>
      <c r="B363" t="s">
        <v>720</v>
      </c>
      <c r="C363" t="s">
        <v>1092</v>
      </c>
      <c r="D363">
        <v>53.7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1</v>
      </c>
      <c r="M363" s="1" t="s">
        <v>1120</v>
      </c>
      <c r="N363" s="1" t="s">
        <v>1120</v>
      </c>
      <c r="O363" s="1" t="s">
        <v>1120</v>
      </c>
      <c r="P363" s="1">
        <v>6100000</v>
      </c>
      <c r="Q363" s="1">
        <v>6100000</v>
      </c>
      <c r="R363" s="10">
        <v>0</v>
      </c>
      <c r="S363" s="10">
        <v>0</v>
      </c>
      <c r="T363" s="10">
        <v>0</v>
      </c>
      <c r="U363" s="10">
        <v>1</v>
      </c>
    </row>
    <row r="364" spans="1:21" x14ac:dyDescent="0.2">
      <c r="A364" t="s">
        <v>246</v>
      </c>
      <c r="B364" t="s">
        <v>247</v>
      </c>
      <c r="C364" t="s">
        <v>1093</v>
      </c>
      <c r="D364">
        <v>129.6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 s="1">
        <v>14000</v>
      </c>
      <c r="N364" s="1" t="s">
        <v>1120</v>
      </c>
      <c r="O364" s="1" t="s">
        <v>1120</v>
      </c>
      <c r="P364" s="1" t="s">
        <v>1120</v>
      </c>
      <c r="Q364" s="1">
        <v>14000</v>
      </c>
      <c r="R364" s="10">
        <v>1</v>
      </c>
      <c r="S364" s="10">
        <v>0</v>
      </c>
      <c r="T364" s="10">
        <v>0</v>
      </c>
      <c r="U364" s="10">
        <v>0</v>
      </c>
    </row>
    <row r="365" spans="1:21" x14ac:dyDescent="0.2">
      <c r="A365" t="s">
        <v>647</v>
      </c>
      <c r="B365" t="s">
        <v>648</v>
      </c>
      <c r="C365" t="s">
        <v>1094</v>
      </c>
      <c r="D365">
        <v>66.739999999999995</v>
      </c>
      <c r="E365">
        <v>0</v>
      </c>
      <c r="F365">
        <v>0</v>
      </c>
      <c r="G365">
        <v>0</v>
      </c>
      <c r="H365">
        <v>0</v>
      </c>
      <c r="I365">
        <v>1</v>
      </c>
      <c r="J365">
        <v>1</v>
      </c>
      <c r="K365">
        <v>0</v>
      </c>
      <c r="L365">
        <v>0</v>
      </c>
      <c r="M365" s="1" t="s">
        <v>1120</v>
      </c>
      <c r="N365" s="1" t="s">
        <v>1120</v>
      </c>
      <c r="O365" s="1">
        <v>34000</v>
      </c>
      <c r="P365" s="1" t="s">
        <v>1120</v>
      </c>
      <c r="Q365" s="1">
        <v>34000</v>
      </c>
      <c r="R365" s="10">
        <v>0</v>
      </c>
      <c r="S365" s="10">
        <v>0</v>
      </c>
      <c r="T365" s="10">
        <v>1</v>
      </c>
      <c r="U365" s="10">
        <v>0</v>
      </c>
    </row>
    <row r="366" spans="1:21" x14ac:dyDescent="0.2">
      <c r="A366" t="s">
        <v>649</v>
      </c>
      <c r="B366" t="s">
        <v>650</v>
      </c>
      <c r="C366" t="s">
        <v>1095</v>
      </c>
      <c r="D366">
        <v>98.08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1</v>
      </c>
      <c r="K366">
        <v>0</v>
      </c>
      <c r="L366">
        <v>0</v>
      </c>
      <c r="M366" s="1" t="s">
        <v>1120</v>
      </c>
      <c r="N366" s="1" t="s">
        <v>1120</v>
      </c>
      <c r="O366" s="1">
        <v>10000</v>
      </c>
      <c r="P366" s="1" t="s">
        <v>1120</v>
      </c>
      <c r="Q366" s="1">
        <v>10000</v>
      </c>
      <c r="R366" s="10">
        <v>0</v>
      </c>
      <c r="S366" s="10">
        <v>0</v>
      </c>
      <c r="T366" s="10">
        <v>1</v>
      </c>
      <c r="U366" s="10">
        <v>0</v>
      </c>
    </row>
    <row r="367" spans="1:21" x14ac:dyDescent="0.2">
      <c r="A367" t="s">
        <v>721</v>
      </c>
      <c r="B367" t="s">
        <v>722</v>
      </c>
      <c r="C367" t="s">
        <v>1096</v>
      </c>
      <c r="D367">
        <v>12.91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1</v>
      </c>
      <c r="M367" s="1" t="s">
        <v>1120</v>
      </c>
      <c r="N367" s="1" t="s">
        <v>1120</v>
      </c>
      <c r="O367" s="1" t="s">
        <v>1120</v>
      </c>
      <c r="P367" s="1">
        <v>70000</v>
      </c>
      <c r="Q367" s="1">
        <v>70000</v>
      </c>
      <c r="R367" s="10">
        <v>0</v>
      </c>
      <c r="S367" s="10">
        <v>0</v>
      </c>
      <c r="T367" s="10">
        <v>0</v>
      </c>
      <c r="U367" s="10">
        <v>1</v>
      </c>
    </row>
    <row r="368" spans="1:21" x14ac:dyDescent="0.2">
      <c r="A368" t="s">
        <v>460</v>
      </c>
      <c r="B368" t="s">
        <v>461</v>
      </c>
      <c r="C368" t="s">
        <v>1097</v>
      </c>
      <c r="D368">
        <v>13.06</v>
      </c>
      <c r="E368">
        <v>0</v>
      </c>
      <c r="F368">
        <v>0</v>
      </c>
      <c r="G368">
        <v>1</v>
      </c>
      <c r="H368">
        <v>1</v>
      </c>
      <c r="I368">
        <v>0</v>
      </c>
      <c r="J368">
        <v>0</v>
      </c>
      <c r="K368">
        <v>0</v>
      </c>
      <c r="L368">
        <v>0</v>
      </c>
      <c r="M368" s="1" t="s">
        <v>1120</v>
      </c>
      <c r="N368" s="1">
        <v>1500000</v>
      </c>
      <c r="O368" s="1" t="s">
        <v>1120</v>
      </c>
      <c r="P368" s="1" t="s">
        <v>1120</v>
      </c>
      <c r="Q368" s="1">
        <v>1500000</v>
      </c>
      <c r="R368" s="10">
        <v>0</v>
      </c>
      <c r="S368" s="10">
        <v>1</v>
      </c>
      <c r="T368" s="10">
        <v>0</v>
      </c>
      <c r="U368" s="10">
        <v>0</v>
      </c>
    </row>
    <row r="369" spans="1:21" x14ac:dyDescent="0.2">
      <c r="A369" t="s">
        <v>651</v>
      </c>
      <c r="B369" t="s">
        <v>652</v>
      </c>
      <c r="C369" t="s">
        <v>1098</v>
      </c>
      <c r="D369">
        <v>23</v>
      </c>
      <c r="E369">
        <v>0</v>
      </c>
      <c r="F369">
        <v>0</v>
      </c>
      <c r="G369">
        <v>0</v>
      </c>
      <c r="H369">
        <v>0</v>
      </c>
      <c r="I369">
        <v>1</v>
      </c>
      <c r="J369">
        <v>1</v>
      </c>
      <c r="K369">
        <v>0</v>
      </c>
      <c r="L369">
        <v>0</v>
      </c>
      <c r="M369" s="1" t="s">
        <v>1120</v>
      </c>
      <c r="N369" s="1" t="s">
        <v>1120</v>
      </c>
      <c r="O369" s="1">
        <v>380000</v>
      </c>
      <c r="P369" s="1" t="s">
        <v>1120</v>
      </c>
      <c r="Q369" s="1">
        <v>380000</v>
      </c>
      <c r="R369" s="10">
        <v>0</v>
      </c>
      <c r="S369" s="10">
        <v>0</v>
      </c>
      <c r="T369" s="10">
        <v>1</v>
      </c>
      <c r="U369" s="10">
        <v>0</v>
      </c>
    </row>
    <row r="370" spans="1:21" x14ac:dyDescent="0.2">
      <c r="A370" t="s">
        <v>653</v>
      </c>
      <c r="B370" t="s">
        <v>654</v>
      </c>
      <c r="C370" t="s">
        <v>1099</v>
      </c>
      <c r="D370">
        <v>284.42</v>
      </c>
      <c r="E370">
        <v>0</v>
      </c>
      <c r="F370">
        <v>0</v>
      </c>
      <c r="G370">
        <v>0</v>
      </c>
      <c r="H370">
        <v>0</v>
      </c>
      <c r="I370">
        <v>1</v>
      </c>
      <c r="J370">
        <v>1</v>
      </c>
      <c r="K370">
        <v>0</v>
      </c>
      <c r="L370">
        <v>0</v>
      </c>
      <c r="M370" s="1" t="s">
        <v>1120</v>
      </c>
      <c r="N370" s="1" t="s">
        <v>1120</v>
      </c>
      <c r="O370" s="1">
        <v>12000</v>
      </c>
      <c r="P370" s="1" t="s">
        <v>1120</v>
      </c>
      <c r="Q370" s="1">
        <v>12000</v>
      </c>
      <c r="R370" s="10">
        <v>0</v>
      </c>
      <c r="S370" s="10">
        <v>0</v>
      </c>
      <c r="T370" s="10">
        <v>1</v>
      </c>
      <c r="U370" s="10">
        <v>0</v>
      </c>
    </row>
    <row r="371" spans="1:21" x14ac:dyDescent="0.2">
      <c r="A371" t="s">
        <v>723</v>
      </c>
      <c r="B371" t="s">
        <v>724</v>
      </c>
      <c r="C371" t="s">
        <v>1100</v>
      </c>
      <c r="D371">
        <v>12.71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1</v>
      </c>
      <c r="M371" s="1" t="s">
        <v>1120</v>
      </c>
      <c r="N371" s="1" t="s">
        <v>1120</v>
      </c>
      <c r="O371" s="1" t="s">
        <v>1120</v>
      </c>
      <c r="P371" s="1">
        <v>820000</v>
      </c>
      <c r="Q371" s="1">
        <v>820000</v>
      </c>
      <c r="R371" s="10">
        <v>0</v>
      </c>
      <c r="S371" s="10">
        <v>0</v>
      </c>
      <c r="T371" s="10">
        <v>0</v>
      </c>
      <c r="U371" s="10">
        <v>1</v>
      </c>
    </row>
    <row r="372" spans="1:21" x14ac:dyDescent="0.2">
      <c r="A372" t="s">
        <v>655</v>
      </c>
      <c r="B372" t="s">
        <v>656</v>
      </c>
      <c r="C372" t="s">
        <v>1101</v>
      </c>
      <c r="D372">
        <v>49</v>
      </c>
      <c r="E372">
        <v>0</v>
      </c>
      <c r="F372">
        <v>0</v>
      </c>
      <c r="G372">
        <v>0</v>
      </c>
      <c r="H372">
        <v>0</v>
      </c>
      <c r="I372">
        <v>1</v>
      </c>
      <c r="J372">
        <v>1</v>
      </c>
      <c r="K372">
        <v>0</v>
      </c>
      <c r="L372">
        <v>0</v>
      </c>
      <c r="M372" s="1" t="s">
        <v>1120</v>
      </c>
      <c r="N372" s="1" t="s">
        <v>1120</v>
      </c>
      <c r="O372" s="1">
        <v>36000</v>
      </c>
      <c r="P372" s="1" t="s">
        <v>1120</v>
      </c>
      <c r="Q372" s="1">
        <v>36000</v>
      </c>
      <c r="R372" s="10">
        <v>0</v>
      </c>
      <c r="S372" s="10">
        <v>0</v>
      </c>
      <c r="T372" s="10">
        <v>1</v>
      </c>
      <c r="U372" s="10">
        <v>0</v>
      </c>
    </row>
    <row r="373" spans="1:21" x14ac:dyDescent="0.2">
      <c r="A373" t="s">
        <v>657</v>
      </c>
      <c r="B373" t="s">
        <v>658</v>
      </c>
      <c r="C373" t="s">
        <v>1102</v>
      </c>
      <c r="D373">
        <v>36.090000000000003</v>
      </c>
      <c r="E373">
        <v>0</v>
      </c>
      <c r="F373">
        <v>0</v>
      </c>
      <c r="G373">
        <v>0</v>
      </c>
      <c r="H373">
        <v>0</v>
      </c>
      <c r="I373">
        <v>1</v>
      </c>
      <c r="J373">
        <v>1</v>
      </c>
      <c r="K373">
        <v>0</v>
      </c>
      <c r="L373">
        <v>0</v>
      </c>
      <c r="M373" s="1" t="s">
        <v>1120</v>
      </c>
      <c r="N373" s="1" t="s">
        <v>1120</v>
      </c>
      <c r="O373" s="1">
        <v>36000</v>
      </c>
      <c r="P373" s="1" t="s">
        <v>1120</v>
      </c>
      <c r="Q373" s="1">
        <v>36000</v>
      </c>
      <c r="R373" s="10">
        <v>0</v>
      </c>
      <c r="S373" s="10">
        <v>0</v>
      </c>
      <c r="T373" s="10">
        <v>1</v>
      </c>
      <c r="U373" s="10">
        <v>0</v>
      </c>
    </row>
    <row r="374" spans="1:21" x14ac:dyDescent="0.2">
      <c r="A374" t="s">
        <v>659</v>
      </c>
      <c r="B374" t="s">
        <v>660</v>
      </c>
      <c r="C374" t="s">
        <v>1103</v>
      </c>
      <c r="D374">
        <v>45.47</v>
      </c>
      <c r="E374">
        <v>0</v>
      </c>
      <c r="F374">
        <v>0</v>
      </c>
      <c r="G374">
        <v>0</v>
      </c>
      <c r="H374">
        <v>0</v>
      </c>
      <c r="I374">
        <v>1</v>
      </c>
      <c r="J374">
        <v>1</v>
      </c>
      <c r="K374">
        <v>0</v>
      </c>
      <c r="L374">
        <v>0</v>
      </c>
      <c r="M374" s="1" t="s">
        <v>1120</v>
      </c>
      <c r="N374" s="1" t="s">
        <v>1120</v>
      </c>
      <c r="O374" s="1">
        <v>1800000</v>
      </c>
      <c r="P374" s="1" t="s">
        <v>1120</v>
      </c>
      <c r="Q374" s="1">
        <v>1800000</v>
      </c>
      <c r="R374" s="10">
        <v>0</v>
      </c>
      <c r="S374" s="10">
        <v>0</v>
      </c>
      <c r="T374" s="10">
        <v>1</v>
      </c>
      <c r="U374" s="10">
        <v>0</v>
      </c>
    </row>
    <row r="375" spans="1:21" x14ac:dyDescent="0.2">
      <c r="A375" t="s">
        <v>725</v>
      </c>
      <c r="B375" t="s">
        <v>726</v>
      </c>
      <c r="C375" t="s">
        <v>1104</v>
      </c>
      <c r="D375">
        <v>10.84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1</v>
      </c>
      <c r="M375" s="1" t="s">
        <v>1120</v>
      </c>
      <c r="N375" s="1" t="s">
        <v>1120</v>
      </c>
      <c r="O375" s="1" t="s">
        <v>1120</v>
      </c>
      <c r="P375" s="1">
        <v>500000</v>
      </c>
      <c r="Q375" s="1">
        <v>500000</v>
      </c>
      <c r="R375" s="10">
        <v>0</v>
      </c>
      <c r="S375" s="10">
        <v>0</v>
      </c>
      <c r="T375" s="10">
        <v>0</v>
      </c>
      <c r="U375" s="10">
        <v>1</v>
      </c>
    </row>
    <row r="376" spans="1:21" x14ac:dyDescent="0.2">
      <c r="A376" t="s">
        <v>727</v>
      </c>
      <c r="C376" t="s">
        <v>1105</v>
      </c>
      <c r="D376">
        <v>12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1</v>
      </c>
      <c r="M376" s="1" t="s">
        <v>1120</v>
      </c>
      <c r="N376" s="1" t="s">
        <v>1120</v>
      </c>
      <c r="O376" s="1" t="s">
        <v>1120</v>
      </c>
      <c r="P376" s="1">
        <v>52000</v>
      </c>
      <c r="Q376" s="1">
        <v>52000</v>
      </c>
      <c r="R376" s="10">
        <v>0</v>
      </c>
      <c r="S376" s="10">
        <v>0</v>
      </c>
      <c r="T376" s="10">
        <v>0</v>
      </c>
      <c r="U376" s="10">
        <v>1</v>
      </c>
    </row>
    <row r="377" spans="1:21" x14ac:dyDescent="0.2">
      <c r="A377" t="s">
        <v>661</v>
      </c>
      <c r="B377" t="s">
        <v>662</v>
      </c>
      <c r="C377" t="s">
        <v>1106</v>
      </c>
      <c r="D377">
        <v>32.880000000000003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1</v>
      </c>
      <c r="K377">
        <v>0</v>
      </c>
      <c r="L377">
        <v>0</v>
      </c>
      <c r="M377" s="1" t="s">
        <v>1120</v>
      </c>
      <c r="N377" s="1" t="s">
        <v>1120</v>
      </c>
      <c r="O377" s="1">
        <v>28000</v>
      </c>
      <c r="P377" s="1" t="s">
        <v>1120</v>
      </c>
      <c r="Q377" s="1">
        <v>28000</v>
      </c>
      <c r="R377" s="10">
        <v>0</v>
      </c>
      <c r="S377" s="10">
        <v>0</v>
      </c>
      <c r="T377" s="10">
        <v>1</v>
      </c>
      <c r="U377" s="10">
        <v>0</v>
      </c>
    </row>
    <row r="378" spans="1:21" x14ac:dyDescent="0.2">
      <c r="A378" t="s">
        <v>728</v>
      </c>
      <c r="B378" t="s">
        <v>729</v>
      </c>
      <c r="C378" t="s">
        <v>1107</v>
      </c>
      <c r="D378">
        <v>35.94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1</v>
      </c>
      <c r="M378" s="1" t="s">
        <v>1120</v>
      </c>
      <c r="N378" s="1" t="s">
        <v>1120</v>
      </c>
      <c r="O378" s="1" t="s">
        <v>1120</v>
      </c>
      <c r="P378" s="1">
        <v>41000</v>
      </c>
      <c r="Q378" s="1">
        <v>41000</v>
      </c>
      <c r="R378" s="10">
        <v>0</v>
      </c>
      <c r="S378" s="10">
        <v>0</v>
      </c>
      <c r="T378" s="10">
        <v>0</v>
      </c>
      <c r="U378" s="10">
        <v>1</v>
      </c>
    </row>
    <row r="379" spans="1:21" x14ac:dyDescent="0.2">
      <c r="A379" t="s">
        <v>248</v>
      </c>
      <c r="B379" t="s">
        <v>249</v>
      </c>
      <c r="C379" t="s">
        <v>1108</v>
      </c>
      <c r="D379">
        <v>96.64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 s="1">
        <v>67000</v>
      </c>
      <c r="N379" s="1" t="s">
        <v>1120</v>
      </c>
      <c r="O379" s="1" t="s">
        <v>1120</v>
      </c>
      <c r="P379" s="1" t="s">
        <v>1120</v>
      </c>
      <c r="Q379" s="1">
        <v>67000</v>
      </c>
      <c r="R379" s="10">
        <v>1</v>
      </c>
      <c r="S379" s="10">
        <v>0</v>
      </c>
      <c r="T379" s="10">
        <v>0</v>
      </c>
      <c r="U379" s="10">
        <v>0</v>
      </c>
    </row>
    <row r="380" spans="1:21" x14ac:dyDescent="0.2">
      <c r="A380" t="s">
        <v>463</v>
      </c>
      <c r="B380" t="s">
        <v>464</v>
      </c>
      <c r="C380" t="s">
        <v>1109</v>
      </c>
      <c r="D380">
        <v>13.06</v>
      </c>
      <c r="E380">
        <v>0</v>
      </c>
      <c r="F380">
        <v>0</v>
      </c>
      <c r="G380">
        <v>1</v>
      </c>
      <c r="H380">
        <v>1</v>
      </c>
      <c r="I380">
        <v>0</v>
      </c>
      <c r="J380">
        <v>0</v>
      </c>
      <c r="K380">
        <v>0</v>
      </c>
      <c r="L380">
        <v>0</v>
      </c>
      <c r="M380" s="1" t="s">
        <v>1120</v>
      </c>
      <c r="N380" s="1">
        <v>350000</v>
      </c>
      <c r="O380" s="1" t="s">
        <v>1120</v>
      </c>
      <c r="P380" s="1" t="s">
        <v>1120</v>
      </c>
      <c r="Q380" s="1">
        <v>350000</v>
      </c>
      <c r="R380" s="10">
        <v>0</v>
      </c>
      <c r="S380" s="10">
        <v>1</v>
      </c>
      <c r="T380" s="10">
        <v>0</v>
      </c>
      <c r="U380" s="10">
        <v>0</v>
      </c>
    </row>
    <row r="381" spans="1:21" x14ac:dyDescent="0.2">
      <c r="A381" t="s">
        <v>663</v>
      </c>
      <c r="B381" t="s">
        <v>664</v>
      </c>
      <c r="C381" t="s">
        <v>1110</v>
      </c>
      <c r="D381">
        <v>24.41</v>
      </c>
      <c r="E381">
        <v>0</v>
      </c>
      <c r="F381">
        <v>0</v>
      </c>
      <c r="G381">
        <v>0</v>
      </c>
      <c r="H381">
        <v>0</v>
      </c>
      <c r="I381">
        <v>1</v>
      </c>
      <c r="J381">
        <v>1</v>
      </c>
      <c r="K381">
        <v>0</v>
      </c>
      <c r="L381">
        <v>0</v>
      </c>
      <c r="M381" s="1" t="s">
        <v>1120</v>
      </c>
      <c r="N381" s="1" t="s">
        <v>1120</v>
      </c>
      <c r="O381" s="1">
        <v>48000</v>
      </c>
      <c r="P381" s="1" t="s">
        <v>1120</v>
      </c>
      <c r="Q381" s="1">
        <v>48000</v>
      </c>
      <c r="R381" s="10">
        <v>0</v>
      </c>
      <c r="S381" s="10">
        <v>0</v>
      </c>
      <c r="T381" s="10">
        <v>1</v>
      </c>
      <c r="U381" s="10">
        <v>0</v>
      </c>
    </row>
    <row r="382" spans="1:21" x14ac:dyDescent="0.2">
      <c r="A382" t="s">
        <v>730</v>
      </c>
      <c r="B382" t="s">
        <v>731</v>
      </c>
      <c r="C382" t="s">
        <v>1111</v>
      </c>
      <c r="D382">
        <v>92.34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1</v>
      </c>
      <c r="M382" s="1" t="s">
        <v>1120</v>
      </c>
      <c r="N382" s="1" t="s">
        <v>1120</v>
      </c>
      <c r="O382" s="1" t="s">
        <v>1120</v>
      </c>
      <c r="P382" s="1">
        <v>12000</v>
      </c>
      <c r="Q382" s="1">
        <v>12000</v>
      </c>
      <c r="R382" s="10">
        <v>0</v>
      </c>
      <c r="S382" s="10">
        <v>0</v>
      </c>
      <c r="T382" s="10">
        <v>0</v>
      </c>
      <c r="U382" s="10">
        <v>1</v>
      </c>
    </row>
    <row r="383" spans="1:21" x14ac:dyDescent="0.2">
      <c r="A383" t="s">
        <v>665</v>
      </c>
      <c r="B383" t="s">
        <v>666</v>
      </c>
      <c r="C383" t="s">
        <v>1112</v>
      </c>
      <c r="D383">
        <v>203.88</v>
      </c>
      <c r="E383">
        <v>0</v>
      </c>
      <c r="F383">
        <v>0</v>
      </c>
      <c r="G383">
        <v>0</v>
      </c>
      <c r="H383">
        <v>0</v>
      </c>
      <c r="I383">
        <v>1</v>
      </c>
      <c r="J383">
        <v>1</v>
      </c>
      <c r="K383">
        <v>0</v>
      </c>
      <c r="L383">
        <v>0</v>
      </c>
      <c r="M383" s="1" t="s">
        <v>1120</v>
      </c>
      <c r="N383" s="1" t="s">
        <v>1120</v>
      </c>
      <c r="O383" s="1">
        <v>41000</v>
      </c>
      <c r="P383" s="1" t="s">
        <v>1120</v>
      </c>
      <c r="Q383" s="1">
        <v>41000</v>
      </c>
      <c r="R383" s="10">
        <v>0</v>
      </c>
      <c r="S383" s="10">
        <v>0</v>
      </c>
      <c r="T383" s="10">
        <v>1</v>
      </c>
      <c r="U383" s="10">
        <v>0</v>
      </c>
    </row>
    <row r="384" spans="1:21" x14ac:dyDescent="0.2">
      <c r="A384" t="s">
        <v>667</v>
      </c>
      <c r="B384" t="s">
        <v>668</v>
      </c>
      <c r="C384" t="s">
        <v>1113</v>
      </c>
      <c r="D384">
        <v>2.2200000000000002</v>
      </c>
      <c r="E384">
        <v>0</v>
      </c>
      <c r="F384">
        <v>0</v>
      </c>
      <c r="G384">
        <v>0</v>
      </c>
      <c r="H384">
        <v>0</v>
      </c>
      <c r="I384">
        <v>1</v>
      </c>
      <c r="J384">
        <v>1</v>
      </c>
      <c r="K384">
        <v>0</v>
      </c>
      <c r="L384">
        <v>0</v>
      </c>
      <c r="M384" s="1" t="s">
        <v>1120</v>
      </c>
      <c r="N384" s="1" t="s">
        <v>1120</v>
      </c>
      <c r="O384" s="1">
        <v>31000</v>
      </c>
      <c r="P384" s="1" t="s">
        <v>1120</v>
      </c>
      <c r="Q384" s="1">
        <v>31000</v>
      </c>
      <c r="R384" s="10">
        <v>0</v>
      </c>
      <c r="S384" s="10">
        <v>0</v>
      </c>
      <c r="T384" s="10">
        <v>1</v>
      </c>
      <c r="U384" s="10">
        <v>0</v>
      </c>
    </row>
    <row r="385" spans="1:21" x14ac:dyDescent="0.2">
      <c r="A385" t="s">
        <v>669</v>
      </c>
      <c r="B385" t="s">
        <v>670</v>
      </c>
      <c r="C385" t="s">
        <v>1114</v>
      </c>
      <c r="D385">
        <v>19.09</v>
      </c>
      <c r="E385">
        <v>0</v>
      </c>
      <c r="F385">
        <v>0</v>
      </c>
      <c r="G385">
        <v>0</v>
      </c>
      <c r="H385">
        <v>0</v>
      </c>
      <c r="I385">
        <v>1</v>
      </c>
      <c r="J385">
        <v>1</v>
      </c>
      <c r="K385">
        <v>0</v>
      </c>
      <c r="L385">
        <v>0</v>
      </c>
      <c r="M385" s="1" t="s">
        <v>1120</v>
      </c>
      <c r="N385" s="1" t="s">
        <v>1120</v>
      </c>
      <c r="O385" s="1">
        <v>130000</v>
      </c>
      <c r="P385" s="1" t="s">
        <v>1120</v>
      </c>
      <c r="Q385" s="1">
        <v>130000</v>
      </c>
      <c r="R385" s="10">
        <v>0</v>
      </c>
      <c r="S385" s="10">
        <v>0</v>
      </c>
      <c r="T385" s="10">
        <v>1</v>
      </c>
      <c r="U385" s="10">
        <v>0</v>
      </c>
    </row>
  </sheetData>
  <mergeCells count="2">
    <mergeCell ref="A1:XFD1"/>
    <mergeCell ref="A2:XF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942F-E623-C746-B3CD-BFD9856DD2ED}">
  <dimension ref="A1:BC229"/>
  <sheetViews>
    <sheetView zoomScale="60" workbookViewId="0">
      <selection sqref="A1:XFD1"/>
    </sheetView>
  </sheetViews>
  <sheetFormatPr baseColWidth="10" defaultRowHeight="15" x14ac:dyDescent="0.2"/>
  <cols>
    <col min="1" max="1" width="4.83203125" bestFit="1" customWidth="1"/>
    <col min="2" max="3" width="8.83203125"/>
    <col min="4" max="5" width="4.83203125" bestFit="1" customWidth="1"/>
    <col min="6" max="6" width="8.83203125"/>
    <col min="7" max="7" width="6.5" style="4" customWidth="1"/>
    <col min="8" max="8" width="3.83203125" customWidth="1"/>
    <col min="9" max="9" width="4.83203125" bestFit="1" customWidth="1"/>
    <col min="10" max="11" width="8.83203125"/>
    <col min="12" max="13" width="4.83203125" bestFit="1" customWidth="1"/>
    <col min="14" max="14" width="8.83203125"/>
    <col min="15" max="15" width="6.5" style="4" customWidth="1"/>
    <col min="16" max="16" width="4" customWidth="1"/>
    <col min="17" max="17" width="4.83203125" bestFit="1" customWidth="1"/>
    <col min="18" max="19" width="8.83203125"/>
    <col min="20" max="21" width="4.83203125" bestFit="1" customWidth="1"/>
    <col min="22" max="22" width="8.83203125"/>
    <col min="23" max="23" width="6.5" style="4" customWidth="1"/>
    <col min="24" max="24" width="3" customWidth="1"/>
    <col min="25" max="25" width="4.83203125" bestFit="1" customWidth="1"/>
    <col min="26" max="27" width="8.83203125"/>
    <col min="28" max="29" width="4.83203125" bestFit="1" customWidth="1"/>
    <col min="30" max="30" width="8.83203125"/>
    <col min="31" max="31" width="6.5" style="4" customWidth="1"/>
    <col min="34" max="37" width="8.83203125"/>
    <col min="38" max="45" width="4.83203125" bestFit="1" customWidth="1"/>
    <col min="46" max="46" width="5.83203125" bestFit="1" customWidth="1"/>
    <col min="47" max="51" width="8.83203125"/>
    <col min="52" max="52" width="5.33203125" bestFit="1" customWidth="1"/>
    <col min="53" max="53" width="6.5" bestFit="1" customWidth="1"/>
    <col min="54" max="55" width="5.33203125" bestFit="1" customWidth="1"/>
  </cols>
  <sheetData>
    <row r="1" spans="1:55" s="17" customFormat="1" ht="26" x14ac:dyDescent="0.3">
      <c r="A1" s="17" t="s">
        <v>1378</v>
      </c>
    </row>
    <row r="2" spans="1:55" s="18" customFormat="1" ht="26" x14ac:dyDescent="0.3">
      <c r="A2" s="18" t="s">
        <v>1129</v>
      </c>
    </row>
    <row r="3" spans="1:55" ht="196" x14ac:dyDescent="0.2">
      <c r="A3" s="2" t="s">
        <v>1130</v>
      </c>
      <c r="B3" s="2" t="s">
        <v>1</v>
      </c>
      <c r="C3" s="2" t="s">
        <v>2</v>
      </c>
      <c r="D3" s="2" t="s">
        <v>732</v>
      </c>
      <c r="E3" s="2" t="s">
        <v>0</v>
      </c>
      <c r="F3" s="2" t="s">
        <v>4</v>
      </c>
      <c r="G3" s="3" t="s">
        <v>5</v>
      </c>
      <c r="H3" s="2"/>
      <c r="I3" s="2" t="s">
        <v>1131</v>
      </c>
      <c r="J3" s="2" t="s">
        <v>1</v>
      </c>
      <c r="K3" s="2" t="s">
        <v>2</v>
      </c>
      <c r="L3" s="2" t="s">
        <v>732</v>
      </c>
      <c r="M3" s="2" t="s">
        <v>0</v>
      </c>
      <c r="N3" s="2" t="s">
        <v>4</v>
      </c>
      <c r="O3" s="3" t="s">
        <v>5</v>
      </c>
      <c r="P3" s="2"/>
      <c r="Q3" s="2" t="s">
        <v>1132</v>
      </c>
      <c r="R3" s="2" t="s">
        <v>1</v>
      </c>
      <c r="S3" s="2" t="s">
        <v>2</v>
      </c>
      <c r="T3" s="2" t="s">
        <v>732</v>
      </c>
      <c r="U3" s="2" t="s">
        <v>0</v>
      </c>
      <c r="V3" s="2" t="s">
        <v>4</v>
      </c>
      <c r="W3" s="3" t="s">
        <v>5</v>
      </c>
      <c r="X3" s="2"/>
      <c r="Y3" s="2" t="s">
        <v>1133</v>
      </c>
      <c r="Z3" s="2" t="s">
        <v>1</v>
      </c>
      <c r="AA3" s="2" t="s">
        <v>2</v>
      </c>
      <c r="AB3" s="2" t="s">
        <v>732</v>
      </c>
      <c r="AC3" s="2" t="s">
        <v>0</v>
      </c>
      <c r="AD3" s="2" t="s">
        <v>4</v>
      </c>
      <c r="AE3" s="3" t="s">
        <v>5</v>
      </c>
      <c r="AH3" s="2" t="s">
        <v>1</v>
      </c>
      <c r="AI3" s="2" t="s">
        <v>2</v>
      </c>
      <c r="AJ3" s="2" t="s">
        <v>733</v>
      </c>
      <c r="AK3" s="2" t="s">
        <v>3</v>
      </c>
      <c r="AL3" s="5" t="s">
        <v>1152</v>
      </c>
      <c r="AM3" s="5" t="s">
        <v>1153</v>
      </c>
      <c r="AN3" s="5" t="s">
        <v>1154</v>
      </c>
      <c r="AO3" s="5" t="s">
        <v>1155</v>
      </c>
      <c r="AP3" s="5" t="s">
        <v>1156</v>
      </c>
      <c r="AQ3" s="5" t="s">
        <v>1157</v>
      </c>
      <c r="AR3" s="5" t="s">
        <v>1158</v>
      </c>
      <c r="AS3" s="5" t="s">
        <v>1159</v>
      </c>
      <c r="AT3" s="12" t="s">
        <v>1160</v>
      </c>
      <c r="AU3" s="5" t="s">
        <v>1161</v>
      </c>
      <c r="AV3" s="5" t="s">
        <v>1162</v>
      </c>
      <c r="AW3" s="5" t="s">
        <v>1163</v>
      </c>
      <c r="AX3" s="5" t="s">
        <v>1164</v>
      </c>
      <c r="AY3" s="5" t="s">
        <v>1165</v>
      </c>
      <c r="AZ3" s="2" t="s">
        <v>1130</v>
      </c>
      <c r="BA3" s="2" t="s">
        <v>1131</v>
      </c>
      <c r="BB3" s="2" t="s">
        <v>1132</v>
      </c>
      <c r="BC3" s="2" t="s">
        <v>1133</v>
      </c>
    </row>
    <row r="4" spans="1:55" ht="19" x14ac:dyDescent="0.25">
      <c r="B4" t="s">
        <v>53</v>
      </c>
      <c r="C4" t="s">
        <v>54</v>
      </c>
      <c r="D4">
        <v>6</v>
      </c>
      <c r="E4">
        <v>8</v>
      </c>
      <c r="F4" s="1">
        <v>85000000</v>
      </c>
      <c r="G4" s="4">
        <v>23.41</v>
      </c>
      <c r="J4" t="s">
        <v>53</v>
      </c>
      <c r="K4" t="s">
        <v>54</v>
      </c>
      <c r="L4">
        <v>6</v>
      </c>
      <c r="M4">
        <v>10</v>
      </c>
      <c r="N4" s="1">
        <v>140000000</v>
      </c>
      <c r="O4" s="4">
        <v>5.72</v>
      </c>
      <c r="R4" t="s">
        <v>32</v>
      </c>
      <c r="S4" t="s">
        <v>33</v>
      </c>
      <c r="T4">
        <v>5</v>
      </c>
      <c r="U4">
        <v>8</v>
      </c>
      <c r="V4" s="1">
        <v>1900000</v>
      </c>
      <c r="W4" s="4">
        <v>1.45</v>
      </c>
      <c r="Z4" t="s">
        <v>40</v>
      </c>
      <c r="AA4" t="s">
        <v>41</v>
      </c>
      <c r="AB4">
        <v>8</v>
      </c>
      <c r="AC4">
        <v>43</v>
      </c>
      <c r="AD4" s="1">
        <v>1100000000</v>
      </c>
      <c r="AE4" s="4">
        <v>46.54</v>
      </c>
      <c r="AH4" t="s">
        <v>1166</v>
      </c>
      <c r="AI4" t="s">
        <v>1167</v>
      </c>
      <c r="AJ4" t="s">
        <v>1168</v>
      </c>
      <c r="AK4">
        <v>186.37</v>
      </c>
      <c r="AL4" s="13">
        <f t="shared" ref="AL4:AL67" si="0">IFERROR(VLOOKUP(AH4,C:G,3, FALSE),0)</f>
        <v>0</v>
      </c>
      <c r="AM4" s="13">
        <f t="shared" ref="AM4:AM67" si="1">IFERROR(VLOOKUP(AH4,C:G,4, FALSE),0)</f>
        <v>0</v>
      </c>
      <c r="AN4" s="13">
        <f t="shared" ref="AN4:AN67" si="2">IFERROR(VLOOKUP(AH4,K:O,3, FALSE),0)</f>
        <v>0</v>
      </c>
      <c r="AO4" s="13">
        <f t="shared" ref="AO4:AO67" si="3">IFERROR(VLOOKUP(AH4,K:O,4, FALSE),0)</f>
        <v>0</v>
      </c>
      <c r="AP4" s="13">
        <f t="shared" ref="AP4:AP67" si="4">IFERROR(VLOOKUP(AH4,S:W,3, FALSE),0)</f>
        <v>0</v>
      </c>
      <c r="AQ4" s="13">
        <f t="shared" ref="AQ4:AQ67" si="5">IFERROR(VLOOKUP(AH4,S:W,4, FALSE),0)</f>
        <v>0</v>
      </c>
      <c r="AR4" s="13">
        <f t="shared" ref="AR4:AR67" si="6">IFERROR(VLOOKUP(AH4,AA:AF,3, FALSE),0)</f>
        <v>0</v>
      </c>
      <c r="AS4" s="13">
        <f t="shared" ref="AS4:AS67" si="7">IFERROR(VLOOKUP(AH4,AA:AF,4, FALSE),0)</f>
        <v>0</v>
      </c>
      <c r="AT4" s="14">
        <f t="shared" ref="AT4:AT67" si="8">MAX(AL4:AS4)</f>
        <v>0</v>
      </c>
      <c r="AU4" s="15" t="str">
        <f t="shared" ref="AU4:AU67" si="9">IFERROR(VLOOKUP(AH4,C:G,5, FALSE),"NF")</f>
        <v>NF</v>
      </c>
      <c r="AV4" s="15" t="str">
        <f t="shared" ref="AV4:AV67" si="10">IFERROR(VLOOKUP(AH4,K:O,5, FALSE),"NF")</f>
        <v>NF</v>
      </c>
      <c r="AW4" s="15" t="str">
        <f t="shared" ref="AW4:AW67" si="11">IFERROR(VLOOKUP(AH4,S:W,5, FALSE),"NF")</f>
        <v>NF</v>
      </c>
      <c r="AX4" s="15" t="str">
        <f t="shared" ref="AX4:AX67" si="12">IFERROR(VLOOKUP(AH4,AA:AF,5, FALSE),"NF")</f>
        <v>NF</v>
      </c>
      <c r="AY4" s="15">
        <f t="shared" ref="AY4:AY67" si="13">MIN(AU4:AX4)</f>
        <v>0</v>
      </c>
      <c r="AZ4" s="16">
        <f t="shared" ref="AZ4:AZ67" si="14">IFERROR(AU4/AY4,0)</f>
        <v>0</v>
      </c>
      <c r="BA4" s="16">
        <f t="shared" ref="BA4:BA67" si="15">IFERROR(AV4/AY4,0)</f>
        <v>0</v>
      </c>
      <c r="BB4" s="16">
        <f t="shared" ref="BB4:BB67" si="16">IFERROR(AW4/AY4,0)</f>
        <v>0</v>
      </c>
      <c r="BC4" s="16">
        <f t="shared" ref="BC4:BC67" si="17">IFERROR(AX4/AY4,0)</f>
        <v>0</v>
      </c>
    </row>
    <row r="5" spans="1:55" ht="19" x14ac:dyDescent="0.25">
      <c r="B5" t="s">
        <v>32</v>
      </c>
      <c r="C5" t="s">
        <v>33</v>
      </c>
      <c r="D5">
        <v>6</v>
      </c>
      <c r="E5">
        <v>14</v>
      </c>
      <c r="F5" s="1">
        <v>7000000</v>
      </c>
      <c r="G5" s="4">
        <v>1.94</v>
      </c>
      <c r="J5" t="s">
        <v>40</v>
      </c>
      <c r="K5" t="s">
        <v>41</v>
      </c>
      <c r="L5">
        <v>6</v>
      </c>
      <c r="M5">
        <v>48</v>
      </c>
      <c r="N5" s="1">
        <v>1800000000</v>
      </c>
      <c r="O5" s="4">
        <v>70.52</v>
      </c>
      <c r="R5" t="s">
        <v>6</v>
      </c>
      <c r="S5" t="s">
        <v>7</v>
      </c>
      <c r="T5">
        <v>5</v>
      </c>
      <c r="U5">
        <v>6</v>
      </c>
      <c r="V5" s="1">
        <v>2100000</v>
      </c>
      <c r="W5" s="4">
        <v>1.62</v>
      </c>
      <c r="Z5" t="s">
        <v>32</v>
      </c>
      <c r="AA5" t="s">
        <v>33</v>
      </c>
      <c r="AB5">
        <v>5</v>
      </c>
      <c r="AC5">
        <v>13</v>
      </c>
      <c r="AD5" s="1">
        <v>80000000</v>
      </c>
      <c r="AE5" s="4">
        <v>3.44</v>
      </c>
      <c r="AH5" t="s">
        <v>1169</v>
      </c>
      <c r="AI5" t="s">
        <v>1170</v>
      </c>
      <c r="AJ5" t="s">
        <v>1171</v>
      </c>
      <c r="AK5">
        <v>272.37</v>
      </c>
      <c r="AL5" s="13">
        <f t="shared" si="0"/>
        <v>0</v>
      </c>
      <c r="AM5" s="13">
        <f t="shared" si="1"/>
        <v>0</v>
      </c>
      <c r="AN5" s="13">
        <f t="shared" si="2"/>
        <v>0</v>
      </c>
      <c r="AO5" s="13">
        <f t="shared" si="3"/>
        <v>0</v>
      </c>
      <c r="AP5" s="13">
        <f t="shared" si="4"/>
        <v>0</v>
      </c>
      <c r="AQ5" s="13">
        <f t="shared" si="5"/>
        <v>0</v>
      </c>
      <c r="AR5" s="13">
        <f t="shared" si="6"/>
        <v>0</v>
      </c>
      <c r="AS5" s="13">
        <f t="shared" si="7"/>
        <v>0</v>
      </c>
      <c r="AT5" s="14">
        <f t="shared" si="8"/>
        <v>0</v>
      </c>
      <c r="AU5" s="15" t="str">
        <f t="shared" si="9"/>
        <v>NF</v>
      </c>
      <c r="AV5" s="15" t="str">
        <f t="shared" si="10"/>
        <v>NF</v>
      </c>
      <c r="AW5" s="15" t="str">
        <f t="shared" si="11"/>
        <v>NF</v>
      </c>
      <c r="AX5" s="15" t="str">
        <f t="shared" si="12"/>
        <v>NF</v>
      </c>
      <c r="AY5" s="15">
        <f t="shared" si="13"/>
        <v>0</v>
      </c>
      <c r="AZ5" s="16">
        <f t="shared" si="14"/>
        <v>0</v>
      </c>
      <c r="BA5" s="16">
        <f t="shared" si="15"/>
        <v>0</v>
      </c>
      <c r="BB5" s="16">
        <f t="shared" si="16"/>
        <v>0</v>
      </c>
      <c r="BC5" s="16">
        <f t="shared" si="17"/>
        <v>0</v>
      </c>
    </row>
    <row r="6" spans="1:55" ht="19" x14ac:dyDescent="0.25">
      <c r="B6" t="s">
        <v>40</v>
      </c>
      <c r="C6" t="s">
        <v>41</v>
      </c>
      <c r="D6">
        <v>5</v>
      </c>
      <c r="E6">
        <v>16</v>
      </c>
      <c r="F6" s="1">
        <v>160000000</v>
      </c>
      <c r="G6" s="4">
        <v>42.96</v>
      </c>
      <c r="J6" t="s">
        <v>48</v>
      </c>
      <c r="L6">
        <v>5</v>
      </c>
      <c r="M6">
        <v>38</v>
      </c>
      <c r="N6" s="1">
        <v>93000000</v>
      </c>
      <c r="O6" s="4">
        <v>3.68</v>
      </c>
      <c r="R6" t="s">
        <v>40</v>
      </c>
      <c r="S6" t="s">
        <v>41</v>
      </c>
      <c r="T6">
        <v>5</v>
      </c>
      <c r="U6">
        <v>11</v>
      </c>
      <c r="V6" s="1">
        <v>20000000</v>
      </c>
      <c r="W6" s="4">
        <v>15.22</v>
      </c>
      <c r="Z6" t="s">
        <v>53</v>
      </c>
      <c r="AA6" t="s">
        <v>54</v>
      </c>
      <c r="AB6">
        <v>5</v>
      </c>
      <c r="AC6">
        <v>10</v>
      </c>
      <c r="AD6" s="1">
        <v>140000000</v>
      </c>
      <c r="AE6" s="4">
        <v>6.21</v>
      </c>
      <c r="AH6" t="s">
        <v>473</v>
      </c>
      <c r="AI6" t="s">
        <v>474</v>
      </c>
      <c r="AJ6" t="s">
        <v>763</v>
      </c>
      <c r="AK6">
        <v>137.94999999999999</v>
      </c>
      <c r="AL6" s="13">
        <f t="shared" si="0"/>
        <v>0</v>
      </c>
      <c r="AM6" s="13">
        <f t="shared" si="1"/>
        <v>0</v>
      </c>
      <c r="AN6" s="13">
        <f t="shared" si="2"/>
        <v>0</v>
      </c>
      <c r="AO6" s="13">
        <f t="shared" si="3"/>
        <v>0</v>
      </c>
      <c r="AP6" s="13">
        <f t="shared" si="4"/>
        <v>0</v>
      </c>
      <c r="AQ6" s="13">
        <f t="shared" si="5"/>
        <v>0</v>
      </c>
      <c r="AR6" s="13">
        <f t="shared" si="6"/>
        <v>0</v>
      </c>
      <c r="AS6" s="13">
        <f t="shared" si="7"/>
        <v>0</v>
      </c>
      <c r="AT6" s="14">
        <f t="shared" si="8"/>
        <v>0</v>
      </c>
      <c r="AU6" s="15" t="str">
        <f t="shared" si="9"/>
        <v>NF</v>
      </c>
      <c r="AV6" s="15" t="str">
        <f t="shared" si="10"/>
        <v>NF</v>
      </c>
      <c r="AW6" s="15" t="str">
        <f t="shared" si="11"/>
        <v>NF</v>
      </c>
      <c r="AX6" s="15" t="str">
        <f t="shared" si="12"/>
        <v>NF</v>
      </c>
      <c r="AY6" s="15">
        <f t="shared" si="13"/>
        <v>0</v>
      </c>
      <c r="AZ6" s="16">
        <f t="shared" si="14"/>
        <v>0</v>
      </c>
      <c r="BA6" s="16">
        <f t="shared" si="15"/>
        <v>0</v>
      </c>
      <c r="BB6" s="16">
        <f t="shared" si="16"/>
        <v>0</v>
      </c>
      <c r="BC6" s="16">
        <f t="shared" si="17"/>
        <v>0</v>
      </c>
    </row>
    <row r="7" spans="1:55" ht="19" x14ac:dyDescent="0.25">
      <c r="B7" t="s">
        <v>48</v>
      </c>
      <c r="D7">
        <v>5</v>
      </c>
      <c r="E7">
        <v>11</v>
      </c>
      <c r="F7" s="1">
        <v>17000000</v>
      </c>
      <c r="G7" s="4">
        <v>4.71</v>
      </c>
      <c r="J7" t="s">
        <v>32</v>
      </c>
      <c r="K7" t="s">
        <v>33</v>
      </c>
      <c r="L7">
        <v>5</v>
      </c>
      <c r="M7">
        <v>15</v>
      </c>
      <c r="N7" s="1">
        <v>110000000</v>
      </c>
      <c r="O7" s="4">
        <v>4.55</v>
      </c>
      <c r="R7" t="s">
        <v>22</v>
      </c>
      <c r="S7" t="s">
        <v>23</v>
      </c>
      <c r="T7">
        <v>4</v>
      </c>
      <c r="U7">
        <v>6</v>
      </c>
      <c r="V7" s="1">
        <v>2600000</v>
      </c>
      <c r="W7" s="4">
        <v>1.97</v>
      </c>
      <c r="Z7" t="s">
        <v>6</v>
      </c>
      <c r="AA7" t="s">
        <v>7</v>
      </c>
      <c r="AB7">
        <v>5</v>
      </c>
      <c r="AC7">
        <v>9</v>
      </c>
      <c r="AD7" s="1">
        <v>4200000</v>
      </c>
      <c r="AE7" s="4">
        <v>0.18</v>
      </c>
      <c r="AH7" t="s">
        <v>71</v>
      </c>
      <c r="AI7" t="s">
        <v>72</v>
      </c>
      <c r="AJ7" t="s">
        <v>735</v>
      </c>
      <c r="AK7">
        <v>74.19</v>
      </c>
      <c r="AL7" s="13">
        <f t="shared" si="0"/>
        <v>0</v>
      </c>
      <c r="AM7" s="13">
        <f t="shared" si="1"/>
        <v>0</v>
      </c>
      <c r="AN7" s="13">
        <f t="shared" si="2"/>
        <v>0</v>
      </c>
      <c r="AO7" s="13">
        <f t="shared" si="3"/>
        <v>0</v>
      </c>
      <c r="AP7" s="13">
        <f t="shared" si="4"/>
        <v>0</v>
      </c>
      <c r="AQ7" s="13">
        <f t="shared" si="5"/>
        <v>0</v>
      </c>
      <c r="AR7" s="13">
        <f t="shared" si="6"/>
        <v>0</v>
      </c>
      <c r="AS7" s="13">
        <f t="shared" si="7"/>
        <v>0</v>
      </c>
      <c r="AT7" s="14">
        <f t="shared" si="8"/>
        <v>0</v>
      </c>
      <c r="AU7" s="15" t="str">
        <f t="shared" si="9"/>
        <v>NF</v>
      </c>
      <c r="AV7" s="15" t="str">
        <f t="shared" si="10"/>
        <v>NF</v>
      </c>
      <c r="AW7" s="15" t="str">
        <f t="shared" si="11"/>
        <v>NF</v>
      </c>
      <c r="AX7" s="15" t="str">
        <f t="shared" si="12"/>
        <v>NF</v>
      </c>
      <c r="AY7" s="15">
        <f t="shared" si="13"/>
        <v>0</v>
      </c>
      <c r="AZ7" s="16">
        <f t="shared" si="14"/>
        <v>0</v>
      </c>
      <c r="BA7" s="16">
        <f t="shared" si="15"/>
        <v>0</v>
      </c>
      <c r="BB7" s="16">
        <f t="shared" si="16"/>
        <v>0</v>
      </c>
      <c r="BC7" s="16">
        <f t="shared" si="17"/>
        <v>0</v>
      </c>
    </row>
    <row r="8" spans="1:55" ht="19" x14ac:dyDescent="0.25">
      <c r="B8" t="s">
        <v>465</v>
      </c>
      <c r="C8" t="s">
        <v>466</v>
      </c>
      <c r="D8">
        <v>5</v>
      </c>
      <c r="E8">
        <v>7</v>
      </c>
      <c r="F8" s="1">
        <v>5600000</v>
      </c>
      <c r="G8" s="4">
        <v>1.55</v>
      </c>
      <c r="J8" t="s">
        <v>250</v>
      </c>
      <c r="K8" t="s">
        <v>251</v>
      </c>
      <c r="L8">
        <v>5</v>
      </c>
      <c r="M8">
        <v>10</v>
      </c>
      <c r="N8" s="1">
        <v>31000000</v>
      </c>
      <c r="O8" s="4">
        <v>1.23</v>
      </c>
      <c r="R8" t="s">
        <v>53</v>
      </c>
      <c r="S8" t="s">
        <v>54</v>
      </c>
      <c r="T8">
        <v>3</v>
      </c>
      <c r="U8">
        <v>5</v>
      </c>
      <c r="V8" s="1">
        <v>8600000</v>
      </c>
      <c r="W8" s="4">
        <v>6.52</v>
      </c>
      <c r="Z8" t="s">
        <v>254</v>
      </c>
      <c r="AA8" t="s">
        <v>255</v>
      </c>
      <c r="AB8">
        <v>5</v>
      </c>
      <c r="AC8">
        <v>8</v>
      </c>
      <c r="AD8" s="1">
        <v>18000000</v>
      </c>
      <c r="AE8" s="4">
        <v>0.78</v>
      </c>
      <c r="AH8" t="s">
        <v>1172</v>
      </c>
      <c r="AI8" t="s">
        <v>1173</v>
      </c>
      <c r="AJ8" t="s">
        <v>1174</v>
      </c>
      <c r="AK8">
        <v>53.66</v>
      </c>
      <c r="AL8" s="13">
        <f t="shared" si="0"/>
        <v>0</v>
      </c>
      <c r="AM8" s="13">
        <f t="shared" si="1"/>
        <v>0</v>
      </c>
      <c r="AN8" s="13">
        <f t="shared" si="2"/>
        <v>0</v>
      </c>
      <c r="AO8" s="13">
        <f t="shared" si="3"/>
        <v>0</v>
      </c>
      <c r="AP8" s="13">
        <f t="shared" si="4"/>
        <v>0</v>
      </c>
      <c r="AQ8" s="13">
        <f t="shared" si="5"/>
        <v>0</v>
      </c>
      <c r="AR8" s="13">
        <f t="shared" si="6"/>
        <v>0</v>
      </c>
      <c r="AS8" s="13">
        <f t="shared" si="7"/>
        <v>0</v>
      </c>
      <c r="AT8" s="14">
        <f t="shared" si="8"/>
        <v>0</v>
      </c>
      <c r="AU8" s="15" t="str">
        <f t="shared" si="9"/>
        <v>NF</v>
      </c>
      <c r="AV8" s="15" t="str">
        <f t="shared" si="10"/>
        <v>NF</v>
      </c>
      <c r="AW8" s="15" t="str">
        <f t="shared" si="11"/>
        <v>NF</v>
      </c>
      <c r="AX8" s="15" t="str">
        <f t="shared" si="12"/>
        <v>NF</v>
      </c>
      <c r="AY8" s="15">
        <f t="shared" si="13"/>
        <v>0</v>
      </c>
      <c r="AZ8" s="16">
        <f t="shared" si="14"/>
        <v>0</v>
      </c>
      <c r="BA8" s="16">
        <f t="shared" si="15"/>
        <v>0</v>
      </c>
      <c r="BB8" s="16">
        <f t="shared" si="16"/>
        <v>0</v>
      </c>
      <c r="BC8" s="16">
        <f t="shared" si="17"/>
        <v>0</v>
      </c>
    </row>
    <row r="9" spans="1:55" ht="19" x14ac:dyDescent="0.25">
      <c r="B9" t="s">
        <v>1134</v>
      </c>
      <c r="C9" t="s">
        <v>1135</v>
      </c>
      <c r="D9">
        <v>4</v>
      </c>
      <c r="E9">
        <v>6</v>
      </c>
      <c r="F9" s="1">
        <v>12000000</v>
      </c>
      <c r="G9" s="4">
        <v>3.22</v>
      </c>
      <c r="J9" t="s">
        <v>100</v>
      </c>
      <c r="L9">
        <v>4</v>
      </c>
      <c r="M9">
        <v>9</v>
      </c>
      <c r="N9" s="1">
        <v>45000000</v>
      </c>
      <c r="O9" s="4">
        <v>1.78</v>
      </c>
      <c r="R9" t="s">
        <v>8</v>
      </c>
      <c r="S9" t="s">
        <v>9</v>
      </c>
      <c r="T9">
        <v>3</v>
      </c>
      <c r="U9">
        <v>5</v>
      </c>
      <c r="V9" s="1">
        <v>1500000</v>
      </c>
      <c r="W9" s="4">
        <v>1.1000000000000001</v>
      </c>
      <c r="Z9" t="s">
        <v>48</v>
      </c>
      <c r="AB9">
        <v>4</v>
      </c>
      <c r="AC9">
        <v>37</v>
      </c>
      <c r="AD9" s="1">
        <v>94000000</v>
      </c>
      <c r="AE9" s="4">
        <v>4.0599999999999996</v>
      </c>
      <c r="AH9" t="s">
        <v>465</v>
      </c>
      <c r="AI9" t="s">
        <v>466</v>
      </c>
      <c r="AJ9" t="s">
        <v>974</v>
      </c>
      <c r="AK9">
        <v>43.92</v>
      </c>
      <c r="AL9" s="13">
        <f t="shared" si="0"/>
        <v>0</v>
      </c>
      <c r="AM9" s="13">
        <f t="shared" si="1"/>
        <v>0</v>
      </c>
      <c r="AN9" s="13">
        <f t="shared" si="2"/>
        <v>0</v>
      </c>
      <c r="AO9" s="13">
        <f t="shared" si="3"/>
        <v>0</v>
      </c>
      <c r="AP9" s="13">
        <f t="shared" si="4"/>
        <v>0</v>
      </c>
      <c r="AQ9" s="13">
        <f t="shared" si="5"/>
        <v>0</v>
      </c>
      <c r="AR9" s="13">
        <f t="shared" si="6"/>
        <v>0</v>
      </c>
      <c r="AS9" s="13">
        <f t="shared" si="7"/>
        <v>0</v>
      </c>
      <c r="AT9" s="14">
        <f t="shared" si="8"/>
        <v>0</v>
      </c>
      <c r="AU9" s="15" t="str">
        <f t="shared" si="9"/>
        <v>NF</v>
      </c>
      <c r="AV9" s="15" t="str">
        <f t="shared" si="10"/>
        <v>NF</v>
      </c>
      <c r="AW9" s="15" t="str">
        <f t="shared" si="11"/>
        <v>NF</v>
      </c>
      <c r="AX9" s="15" t="str">
        <f t="shared" si="12"/>
        <v>NF</v>
      </c>
      <c r="AY9" s="15">
        <f t="shared" si="13"/>
        <v>0</v>
      </c>
      <c r="AZ9" s="16">
        <f t="shared" si="14"/>
        <v>0</v>
      </c>
      <c r="BA9" s="16">
        <f t="shared" si="15"/>
        <v>0</v>
      </c>
      <c r="BB9" s="16">
        <f t="shared" si="16"/>
        <v>0</v>
      </c>
      <c r="BC9" s="16">
        <f t="shared" si="17"/>
        <v>0</v>
      </c>
    </row>
    <row r="10" spans="1:55" ht="19" x14ac:dyDescent="0.25">
      <c r="B10" t="s">
        <v>93</v>
      </c>
      <c r="C10" t="s">
        <v>94</v>
      </c>
      <c r="D10">
        <v>3</v>
      </c>
      <c r="E10">
        <v>7</v>
      </c>
      <c r="F10" s="1">
        <v>21000000</v>
      </c>
      <c r="G10" s="4">
        <v>5.66</v>
      </c>
      <c r="J10" t="s">
        <v>269</v>
      </c>
      <c r="K10" t="s">
        <v>270</v>
      </c>
      <c r="L10">
        <v>4</v>
      </c>
      <c r="M10">
        <v>9</v>
      </c>
      <c r="N10" s="1">
        <v>5900000</v>
      </c>
      <c r="O10" s="4">
        <v>0.23</v>
      </c>
      <c r="R10" t="s">
        <v>465</v>
      </c>
      <c r="S10" t="s">
        <v>466</v>
      </c>
      <c r="T10">
        <v>3</v>
      </c>
      <c r="U10">
        <v>3</v>
      </c>
      <c r="V10" s="1">
        <v>1000000</v>
      </c>
      <c r="W10" s="4">
        <v>0.76</v>
      </c>
      <c r="Z10" t="s">
        <v>100</v>
      </c>
      <c r="AB10">
        <v>4</v>
      </c>
      <c r="AC10">
        <v>6</v>
      </c>
      <c r="AD10" s="1">
        <v>32000000</v>
      </c>
      <c r="AE10" s="4">
        <v>1.39</v>
      </c>
      <c r="AH10" t="s">
        <v>48</v>
      </c>
      <c r="AJ10" t="s">
        <v>752</v>
      </c>
      <c r="AK10">
        <v>11.77</v>
      </c>
      <c r="AL10" s="13">
        <f t="shared" si="0"/>
        <v>0</v>
      </c>
      <c r="AM10" s="13">
        <f t="shared" si="1"/>
        <v>0</v>
      </c>
      <c r="AN10" s="13">
        <f t="shared" si="2"/>
        <v>0</v>
      </c>
      <c r="AO10" s="13">
        <f t="shared" si="3"/>
        <v>0</v>
      </c>
      <c r="AP10" s="13">
        <f t="shared" si="4"/>
        <v>0</v>
      </c>
      <c r="AQ10" s="13">
        <f t="shared" si="5"/>
        <v>0</v>
      </c>
      <c r="AR10" s="13">
        <f t="shared" si="6"/>
        <v>0</v>
      </c>
      <c r="AS10" s="13">
        <f t="shared" si="7"/>
        <v>0</v>
      </c>
      <c r="AT10" s="14">
        <f t="shared" si="8"/>
        <v>0</v>
      </c>
      <c r="AU10" s="15" t="str">
        <f t="shared" si="9"/>
        <v>NF</v>
      </c>
      <c r="AV10" s="15" t="str">
        <f t="shared" si="10"/>
        <v>NF</v>
      </c>
      <c r="AW10" s="15" t="str">
        <f t="shared" si="11"/>
        <v>NF</v>
      </c>
      <c r="AX10" s="15" t="str">
        <f t="shared" si="12"/>
        <v>NF</v>
      </c>
      <c r="AY10" s="15">
        <f t="shared" si="13"/>
        <v>0</v>
      </c>
      <c r="AZ10" s="16">
        <f t="shared" si="14"/>
        <v>0</v>
      </c>
      <c r="BA10" s="16">
        <f t="shared" si="15"/>
        <v>0</v>
      </c>
      <c r="BB10" s="16">
        <f t="shared" si="16"/>
        <v>0</v>
      </c>
      <c r="BC10" s="16">
        <f t="shared" si="17"/>
        <v>0</v>
      </c>
    </row>
    <row r="11" spans="1:55" ht="19" x14ac:dyDescent="0.25">
      <c r="B11" t="s">
        <v>167</v>
      </c>
      <c r="D11">
        <v>3</v>
      </c>
      <c r="E11">
        <v>4</v>
      </c>
      <c r="F11" s="1">
        <v>2100000</v>
      </c>
      <c r="G11" s="4">
        <v>0.57999999999999996</v>
      </c>
      <c r="J11" t="s">
        <v>254</v>
      </c>
      <c r="K11" t="s">
        <v>255</v>
      </c>
      <c r="L11">
        <v>4</v>
      </c>
      <c r="M11">
        <v>8</v>
      </c>
      <c r="N11" s="1">
        <v>30000000</v>
      </c>
      <c r="O11" s="4">
        <v>1.19</v>
      </c>
      <c r="R11" t="s">
        <v>38</v>
      </c>
      <c r="S11" t="s">
        <v>39</v>
      </c>
      <c r="T11">
        <v>2</v>
      </c>
      <c r="U11">
        <v>3</v>
      </c>
      <c r="V11" s="1">
        <v>2500000</v>
      </c>
      <c r="W11" s="4">
        <v>1.9</v>
      </c>
      <c r="Z11" t="s">
        <v>269</v>
      </c>
      <c r="AA11" t="s">
        <v>270</v>
      </c>
      <c r="AB11">
        <v>4</v>
      </c>
      <c r="AC11">
        <v>6</v>
      </c>
      <c r="AD11" s="1">
        <v>4800000</v>
      </c>
      <c r="AE11" s="4">
        <v>0.21</v>
      </c>
      <c r="AH11" t="s">
        <v>32</v>
      </c>
      <c r="AI11" t="s">
        <v>33</v>
      </c>
      <c r="AJ11" t="s">
        <v>751</v>
      </c>
      <c r="AK11">
        <v>44.18</v>
      </c>
      <c r="AL11" s="13">
        <f t="shared" si="0"/>
        <v>0</v>
      </c>
      <c r="AM11" s="13">
        <f t="shared" si="1"/>
        <v>0</v>
      </c>
      <c r="AN11" s="13">
        <f t="shared" si="2"/>
        <v>0</v>
      </c>
      <c r="AO11" s="13">
        <f t="shared" si="3"/>
        <v>0</v>
      </c>
      <c r="AP11" s="13">
        <f t="shared" si="4"/>
        <v>0</v>
      </c>
      <c r="AQ11" s="13">
        <f t="shared" si="5"/>
        <v>0</v>
      </c>
      <c r="AR11" s="13">
        <f t="shared" si="6"/>
        <v>0</v>
      </c>
      <c r="AS11" s="13">
        <f t="shared" si="7"/>
        <v>0</v>
      </c>
      <c r="AT11" s="14">
        <f t="shared" si="8"/>
        <v>0</v>
      </c>
      <c r="AU11" s="15" t="str">
        <f t="shared" si="9"/>
        <v>NF</v>
      </c>
      <c r="AV11" s="15" t="str">
        <f t="shared" si="10"/>
        <v>NF</v>
      </c>
      <c r="AW11" s="15" t="str">
        <f t="shared" si="11"/>
        <v>NF</v>
      </c>
      <c r="AX11" s="15" t="str">
        <f t="shared" si="12"/>
        <v>NF</v>
      </c>
      <c r="AY11" s="15">
        <f t="shared" si="13"/>
        <v>0</v>
      </c>
      <c r="AZ11" s="16">
        <f t="shared" si="14"/>
        <v>0</v>
      </c>
      <c r="BA11" s="16">
        <f t="shared" si="15"/>
        <v>0</v>
      </c>
      <c r="BB11" s="16">
        <f t="shared" si="16"/>
        <v>0</v>
      </c>
      <c r="BC11" s="16">
        <f t="shared" si="17"/>
        <v>0</v>
      </c>
    </row>
    <row r="12" spans="1:55" ht="19" x14ac:dyDescent="0.25">
      <c r="B12" t="s">
        <v>289</v>
      </c>
      <c r="C12" t="s">
        <v>290</v>
      </c>
      <c r="D12">
        <v>3</v>
      </c>
      <c r="E12">
        <v>4</v>
      </c>
      <c r="F12" s="1">
        <v>2800000</v>
      </c>
      <c r="G12" s="4">
        <v>0.76</v>
      </c>
      <c r="J12" t="s">
        <v>259</v>
      </c>
      <c r="K12" t="s">
        <v>260</v>
      </c>
      <c r="L12">
        <v>4</v>
      </c>
      <c r="M12">
        <v>7</v>
      </c>
      <c r="N12" s="1">
        <v>8400000</v>
      </c>
      <c r="O12" s="4">
        <v>0.33</v>
      </c>
      <c r="R12" t="s">
        <v>1134</v>
      </c>
      <c r="S12" t="s">
        <v>1135</v>
      </c>
      <c r="T12">
        <v>2</v>
      </c>
      <c r="U12">
        <v>2</v>
      </c>
      <c r="V12" s="1">
        <v>3200000</v>
      </c>
      <c r="W12" s="4">
        <v>2.38</v>
      </c>
      <c r="Z12" t="s">
        <v>259</v>
      </c>
      <c r="AA12" t="s">
        <v>260</v>
      </c>
      <c r="AB12">
        <v>4</v>
      </c>
      <c r="AC12">
        <v>5</v>
      </c>
      <c r="AD12" s="1">
        <v>5100000</v>
      </c>
      <c r="AE12" s="4">
        <v>0.22</v>
      </c>
      <c r="AH12" t="s">
        <v>6</v>
      </c>
      <c r="AI12" t="s">
        <v>7</v>
      </c>
      <c r="AJ12" t="s">
        <v>734</v>
      </c>
      <c r="AK12">
        <v>41.71</v>
      </c>
      <c r="AL12" s="13">
        <f t="shared" si="0"/>
        <v>0</v>
      </c>
      <c r="AM12" s="13">
        <f t="shared" si="1"/>
        <v>0</v>
      </c>
      <c r="AN12" s="13">
        <f t="shared" si="2"/>
        <v>0</v>
      </c>
      <c r="AO12" s="13">
        <f t="shared" si="3"/>
        <v>0</v>
      </c>
      <c r="AP12" s="13">
        <f t="shared" si="4"/>
        <v>0</v>
      </c>
      <c r="AQ12" s="13">
        <f t="shared" si="5"/>
        <v>0</v>
      </c>
      <c r="AR12" s="13">
        <f t="shared" si="6"/>
        <v>0</v>
      </c>
      <c r="AS12" s="13">
        <f t="shared" si="7"/>
        <v>0</v>
      </c>
      <c r="AT12" s="14">
        <f t="shared" si="8"/>
        <v>0</v>
      </c>
      <c r="AU12" s="15" t="str">
        <f t="shared" si="9"/>
        <v>NF</v>
      </c>
      <c r="AV12" s="15" t="str">
        <f t="shared" si="10"/>
        <v>NF</v>
      </c>
      <c r="AW12" s="15" t="str">
        <f t="shared" si="11"/>
        <v>NF</v>
      </c>
      <c r="AX12" s="15" t="str">
        <f t="shared" si="12"/>
        <v>NF</v>
      </c>
      <c r="AY12" s="15">
        <f t="shared" si="13"/>
        <v>0</v>
      </c>
      <c r="AZ12" s="16">
        <f t="shared" si="14"/>
        <v>0</v>
      </c>
      <c r="BA12" s="16">
        <f t="shared" si="15"/>
        <v>0</v>
      </c>
      <c r="BB12" s="16">
        <f t="shared" si="16"/>
        <v>0</v>
      </c>
      <c r="BC12" s="16">
        <f t="shared" si="17"/>
        <v>0</v>
      </c>
    </row>
    <row r="13" spans="1:55" ht="19" x14ac:dyDescent="0.25">
      <c r="B13" t="s">
        <v>212</v>
      </c>
      <c r="C13" t="s">
        <v>213</v>
      </c>
      <c r="D13">
        <v>3</v>
      </c>
      <c r="E13">
        <v>3</v>
      </c>
      <c r="F13" s="1">
        <v>7100000</v>
      </c>
      <c r="G13" s="4">
        <v>1.95</v>
      </c>
      <c r="J13" t="s">
        <v>275</v>
      </c>
      <c r="K13" t="s">
        <v>276</v>
      </c>
      <c r="L13">
        <v>4</v>
      </c>
      <c r="M13">
        <v>6</v>
      </c>
      <c r="N13" s="1">
        <v>4200000</v>
      </c>
      <c r="O13" s="4">
        <v>0.17</v>
      </c>
      <c r="R13" t="s">
        <v>1136</v>
      </c>
      <c r="S13" t="s">
        <v>1137</v>
      </c>
      <c r="T13">
        <v>2</v>
      </c>
      <c r="U13">
        <v>3</v>
      </c>
      <c r="V13" s="1">
        <v>66000000</v>
      </c>
      <c r="W13" s="4">
        <v>49.57</v>
      </c>
      <c r="Z13" t="s">
        <v>250</v>
      </c>
      <c r="AA13" t="s">
        <v>251</v>
      </c>
      <c r="AB13">
        <v>3</v>
      </c>
      <c r="AC13">
        <v>4</v>
      </c>
      <c r="AD13" s="1">
        <v>4600000</v>
      </c>
      <c r="AE13" s="4">
        <v>0.2</v>
      </c>
      <c r="AH13" t="s">
        <v>40</v>
      </c>
      <c r="AI13" t="s">
        <v>41</v>
      </c>
      <c r="AJ13" t="s">
        <v>747</v>
      </c>
      <c r="AK13">
        <v>43.36</v>
      </c>
      <c r="AL13" s="13">
        <f t="shared" si="0"/>
        <v>0</v>
      </c>
      <c r="AM13" s="13">
        <f t="shared" si="1"/>
        <v>0</v>
      </c>
      <c r="AN13" s="13">
        <f t="shared" si="2"/>
        <v>0</v>
      </c>
      <c r="AO13" s="13">
        <f t="shared" si="3"/>
        <v>0</v>
      </c>
      <c r="AP13" s="13">
        <f t="shared" si="4"/>
        <v>0</v>
      </c>
      <c r="AQ13" s="13">
        <f t="shared" si="5"/>
        <v>0</v>
      </c>
      <c r="AR13" s="13">
        <f t="shared" si="6"/>
        <v>0</v>
      </c>
      <c r="AS13" s="13">
        <f t="shared" si="7"/>
        <v>0</v>
      </c>
      <c r="AT13" s="14">
        <f t="shared" si="8"/>
        <v>0</v>
      </c>
      <c r="AU13" s="15" t="str">
        <f t="shared" si="9"/>
        <v>NF</v>
      </c>
      <c r="AV13" s="15" t="str">
        <f t="shared" si="10"/>
        <v>NF</v>
      </c>
      <c r="AW13" s="15" t="str">
        <f t="shared" si="11"/>
        <v>NF</v>
      </c>
      <c r="AX13" s="15" t="str">
        <f t="shared" si="12"/>
        <v>NF</v>
      </c>
      <c r="AY13" s="15">
        <f t="shared" si="13"/>
        <v>0</v>
      </c>
      <c r="AZ13" s="16">
        <f t="shared" si="14"/>
        <v>0</v>
      </c>
      <c r="BA13" s="16">
        <f t="shared" si="15"/>
        <v>0</v>
      </c>
      <c r="BB13" s="16">
        <f t="shared" si="16"/>
        <v>0</v>
      </c>
      <c r="BC13" s="16">
        <f t="shared" si="17"/>
        <v>0</v>
      </c>
    </row>
    <row r="14" spans="1:55" ht="19" x14ac:dyDescent="0.25">
      <c r="B14" t="s">
        <v>267</v>
      </c>
      <c r="C14" t="s">
        <v>268</v>
      </c>
      <c r="D14">
        <v>3</v>
      </c>
      <c r="E14">
        <v>3</v>
      </c>
      <c r="F14" s="1">
        <v>1500000</v>
      </c>
      <c r="G14" s="4">
        <v>0.42</v>
      </c>
      <c r="J14" t="s">
        <v>167</v>
      </c>
      <c r="L14">
        <v>3</v>
      </c>
      <c r="M14">
        <v>8</v>
      </c>
      <c r="N14" s="1">
        <v>9900000</v>
      </c>
      <c r="O14" s="4">
        <v>0.39</v>
      </c>
      <c r="R14" t="s">
        <v>297</v>
      </c>
      <c r="S14" t="s">
        <v>298</v>
      </c>
      <c r="T14">
        <v>2</v>
      </c>
      <c r="U14">
        <v>3</v>
      </c>
      <c r="V14" s="1">
        <v>800000</v>
      </c>
      <c r="W14" s="4">
        <v>0.6</v>
      </c>
      <c r="Z14" t="s">
        <v>322</v>
      </c>
      <c r="AA14" t="s">
        <v>323</v>
      </c>
      <c r="AB14">
        <v>3</v>
      </c>
      <c r="AC14">
        <v>3</v>
      </c>
      <c r="AD14" s="1">
        <v>7500000</v>
      </c>
      <c r="AE14" s="4">
        <v>0.32</v>
      </c>
      <c r="AH14" t="s">
        <v>53</v>
      </c>
      <c r="AI14" t="s">
        <v>54</v>
      </c>
      <c r="AJ14" t="s">
        <v>753</v>
      </c>
      <c r="AK14">
        <v>44.23</v>
      </c>
      <c r="AL14" s="13">
        <f t="shared" si="0"/>
        <v>0</v>
      </c>
      <c r="AM14" s="13">
        <f t="shared" si="1"/>
        <v>0</v>
      </c>
      <c r="AN14" s="13">
        <f t="shared" si="2"/>
        <v>0</v>
      </c>
      <c r="AO14" s="13">
        <f t="shared" si="3"/>
        <v>0</v>
      </c>
      <c r="AP14" s="13">
        <f t="shared" si="4"/>
        <v>0</v>
      </c>
      <c r="AQ14" s="13">
        <f t="shared" si="5"/>
        <v>0</v>
      </c>
      <c r="AR14" s="13">
        <f t="shared" si="6"/>
        <v>0</v>
      </c>
      <c r="AS14" s="13">
        <f t="shared" si="7"/>
        <v>0</v>
      </c>
      <c r="AT14" s="14">
        <f t="shared" si="8"/>
        <v>0</v>
      </c>
      <c r="AU14" s="15" t="str">
        <f t="shared" si="9"/>
        <v>NF</v>
      </c>
      <c r="AV14" s="15" t="str">
        <f t="shared" si="10"/>
        <v>NF</v>
      </c>
      <c r="AW14" s="15" t="str">
        <f t="shared" si="11"/>
        <v>NF</v>
      </c>
      <c r="AX14" s="15" t="str">
        <f t="shared" si="12"/>
        <v>NF</v>
      </c>
      <c r="AY14" s="15">
        <f t="shared" si="13"/>
        <v>0</v>
      </c>
      <c r="AZ14" s="16">
        <f t="shared" si="14"/>
        <v>0</v>
      </c>
      <c r="BA14" s="16">
        <f t="shared" si="15"/>
        <v>0</v>
      </c>
      <c r="BB14" s="16">
        <f t="shared" si="16"/>
        <v>0</v>
      </c>
      <c r="BC14" s="16">
        <f t="shared" si="17"/>
        <v>0</v>
      </c>
    </row>
    <row r="15" spans="1:55" ht="19" x14ac:dyDescent="0.25">
      <c r="B15" t="s">
        <v>6</v>
      </c>
      <c r="C15" t="s">
        <v>7</v>
      </c>
      <c r="D15">
        <v>3</v>
      </c>
      <c r="E15">
        <v>3</v>
      </c>
      <c r="F15" s="1">
        <v>1700000</v>
      </c>
      <c r="G15" s="4">
        <v>0.47</v>
      </c>
      <c r="J15" t="s">
        <v>204</v>
      </c>
      <c r="K15" t="s">
        <v>205</v>
      </c>
      <c r="L15">
        <v>3</v>
      </c>
      <c r="M15">
        <v>3</v>
      </c>
      <c r="N15" s="1">
        <v>8000000</v>
      </c>
      <c r="O15" s="4">
        <v>0.32</v>
      </c>
      <c r="R15" t="s">
        <v>48</v>
      </c>
      <c r="T15">
        <v>2</v>
      </c>
      <c r="U15">
        <v>3</v>
      </c>
      <c r="V15" s="1">
        <v>2400000</v>
      </c>
      <c r="W15" s="4">
        <v>1.83</v>
      </c>
      <c r="Z15" t="s">
        <v>305</v>
      </c>
      <c r="AB15">
        <v>3</v>
      </c>
      <c r="AC15">
        <v>4</v>
      </c>
      <c r="AD15" s="1">
        <v>10000000</v>
      </c>
      <c r="AE15" s="4">
        <v>0.45</v>
      </c>
      <c r="AH15" t="s">
        <v>1175</v>
      </c>
      <c r="AI15" t="s">
        <v>1176</v>
      </c>
      <c r="AJ15" t="s">
        <v>1177</v>
      </c>
      <c r="AK15">
        <v>129.47999999999999</v>
      </c>
      <c r="AL15" s="13">
        <f t="shared" si="0"/>
        <v>0</v>
      </c>
      <c r="AM15" s="13">
        <f t="shared" si="1"/>
        <v>0</v>
      </c>
      <c r="AN15" s="13">
        <f t="shared" si="2"/>
        <v>0</v>
      </c>
      <c r="AO15" s="13">
        <f t="shared" si="3"/>
        <v>0</v>
      </c>
      <c r="AP15" s="13">
        <f t="shared" si="4"/>
        <v>0</v>
      </c>
      <c r="AQ15" s="13">
        <f t="shared" si="5"/>
        <v>0</v>
      </c>
      <c r="AR15" s="13">
        <f t="shared" si="6"/>
        <v>0</v>
      </c>
      <c r="AS15" s="13">
        <f t="shared" si="7"/>
        <v>0</v>
      </c>
      <c r="AT15" s="14">
        <f t="shared" si="8"/>
        <v>0</v>
      </c>
      <c r="AU15" s="15" t="str">
        <f t="shared" si="9"/>
        <v>NF</v>
      </c>
      <c r="AV15" s="15" t="str">
        <f t="shared" si="10"/>
        <v>NF</v>
      </c>
      <c r="AW15" s="15" t="str">
        <f t="shared" si="11"/>
        <v>NF</v>
      </c>
      <c r="AX15" s="15" t="str">
        <f t="shared" si="12"/>
        <v>NF</v>
      </c>
      <c r="AY15" s="15">
        <f t="shared" si="13"/>
        <v>0</v>
      </c>
      <c r="AZ15" s="16">
        <f t="shared" si="14"/>
        <v>0</v>
      </c>
      <c r="BA15" s="16">
        <f t="shared" si="15"/>
        <v>0</v>
      </c>
      <c r="BB15" s="16">
        <f t="shared" si="16"/>
        <v>0</v>
      </c>
      <c r="BC15" s="16">
        <f t="shared" si="17"/>
        <v>0</v>
      </c>
    </row>
    <row r="16" spans="1:55" ht="19" x14ac:dyDescent="0.25">
      <c r="B16" t="s">
        <v>99</v>
      </c>
      <c r="D16">
        <v>2</v>
      </c>
      <c r="E16">
        <v>2</v>
      </c>
      <c r="F16" s="1">
        <v>700000</v>
      </c>
      <c r="G16" s="4">
        <v>0.19</v>
      </c>
      <c r="J16" t="s">
        <v>465</v>
      </c>
      <c r="K16" t="s">
        <v>466</v>
      </c>
      <c r="L16">
        <v>3</v>
      </c>
      <c r="M16">
        <v>3</v>
      </c>
      <c r="N16" s="1">
        <v>5700000</v>
      </c>
      <c r="O16" s="4">
        <v>0.23</v>
      </c>
      <c r="R16" t="s">
        <v>212</v>
      </c>
      <c r="S16" t="s">
        <v>213</v>
      </c>
      <c r="T16">
        <v>2</v>
      </c>
      <c r="U16">
        <v>4</v>
      </c>
      <c r="V16" s="1">
        <v>1500000</v>
      </c>
      <c r="W16" s="4">
        <v>1.1000000000000001</v>
      </c>
      <c r="Z16" t="s">
        <v>204</v>
      </c>
      <c r="AA16" t="s">
        <v>205</v>
      </c>
      <c r="AB16">
        <v>3</v>
      </c>
      <c r="AC16">
        <v>4</v>
      </c>
      <c r="AD16" s="1">
        <v>17000000</v>
      </c>
      <c r="AE16" s="4">
        <v>0.73</v>
      </c>
      <c r="AH16" t="s">
        <v>671</v>
      </c>
      <c r="AJ16" t="s">
        <v>842</v>
      </c>
      <c r="AK16">
        <v>43.9</v>
      </c>
      <c r="AL16" s="13">
        <f t="shared" si="0"/>
        <v>0</v>
      </c>
      <c r="AM16" s="13">
        <f t="shared" si="1"/>
        <v>0</v>
      </c>
      <c r="AN16" s="13">
        <f t="shared" si="2"/>
        <v>0</v>
      </c>
      <c r="AO16" s="13">
        <f t="shared" si="3"/>
        <v>0</v>
      </c>
      <c r="AP16" s="13">
        <f t="shared" si="4"/>
        <v>0</v>
      </c>
      <c r="AQ16" s="13">
        <f t="shared" si="5"/>
        <v>0</v>
      </c>
      <c r="AR16" s="13">
        <f t="shared" si="6"/>
        <v>0</v>
      </c>
      <c r="AS16" s="13">
        <f t="shared" si="7"/>
        <v>0</v>
      </c>
      <c r="AT16" s="14">
        <f t="shared" si="8"/>
        <v>0</v>
      </c>
      <c r="AU16" s="15" t="str">
        <f t="shared" si="9"/>
        <v>NF</v>
      </c>
      <c r="AV16" s="15" t="str">
        <f t="shared" si="10"/>
        <v>NF</v>
      </c>
      <c r="AW16" s="15" t="str">
        <f t="shared" si="11"/>
        <v>NF</v>
      </c>
      <c r="AX16" s="15" t="str">
        <f t="shared" si="12"/>
        <v>NF</v>
      </c>
      <c r="AY16" s="15">
        <f t="shared" si="13"/>
        <v>0</v>
      </c>
      <c r="AZ16" s="16">
        <f t="shared" si="14"/>
        <v>0</v>
      </c>
      <c r="BA16" s="16">
        <f t="shared" si="15"/>
        <v>0</v>
      </c>
      <c r="BB16" s="16">
        <f t="shared" si="16"/>
        <v>0</v>
      </c>
      <c r="BC16" s="16">
        <f t="shared" si="17"/>
        <v>0</v>
      </c>
    </row>
    <row r="17" spans="2:55" ht="19" x14ac:dyDescent="0.25">
      <c r="B17" t="s">
        <v>322</v>
      </c>
      <c r="C17" t="s">
        <v>323</v>
      </c>
      <c r="D17">
        <v>2</v>
      </c>
      <c r="E17">
        <v>2</v>
      </c>
      <c r="F17" s="1">
        <v>1900000</v>
      </c>
      <c r="G17" s="4">
        <v>0.52</v>
      </c>
      <c r="J17" t="s">
        <v>293</v>
      </c>
      <c r="K17" t="s">
        <v>294</v>
      </c>
      <c r="L17">
        <v>3</v>
      </c>
      <c r="M17">
        <v>3</v>
      </c>
      <c r="N17" s="1">
        <v>690000</v>
      </c>
      <c r="O17" s="4">
        <v>2.7300000000000001E-2</v>
      </c>
      <c r="R17" t="s">
        <v>87</v>
      </c>
      <c r="S17" t="s">
        <v>41</v>
      </c>
      <c r="T17">
        <v>2</v>
      </c>
      <c r="U17">
        <v>4</v>
      </c>
      <c r="V17" s="1">
        <v>2500000</v>
      </c>
      <c r="W17" s="4">
        <v>1.91</v>
      </c>
      <c r="Z17" t="s">
        <v>275</v>
      </c>
      <c r="AA17" t="s">
        <v>276</v>
      </c>
      <c r="AB17">
        <v>3</v>
      </c>
      <c r="AC17">
        <v>4</v>
      </c>
      <c r="AD17" s="1">
        <v>2900000</v>
      </c>
      <c r="AE17" s="4">
        <v>0.12</v>
      </c>
      <c r="AH17" t="s">
        <v>250</v>
      </c>
      <c r="AI17" t="s">
        <v>251</v>
      </c>
      <c r="AJ17" t="s">
        <v>759</v>
      </c>
      <c r="AK17">
        <v>10.97</v>
      </c>
      <c r="AL17" s="13">
        <f t="shared" si="0"/>
        <v>0</v>
      </c>
      <c r="AM17" s="13">
        <f t="shared" si="1"/>
        <v>0</v>
      </c>
      <c r="AN17" s="13">
        <f t="shared" si="2"/>
        <v>0</v>
      </c>
      <c r="AO17" s="13">
        <f t="shared" si="3"/>
        <v>0</v>
      </c>
      <c r="AP17" s="13">
        <f t="shared" si="4"/>
        <v>0</v>
      </c>
      <c r="AQ17" s="13">
        <f t="shared" si="5"/>
        <v>0</v>
      </c>
      <c r="AR17" s="13">
        <f t="shared" si="6"/>
        <v>0</v>
      </c>
      <c r="AS17" s="13">
        <f t="shared" si="7"/>
        <v>0</v>
      </c>
      <c r="AT17" s="14">
        <f t="shared" si="8"/>
        <v>0</v>
      </c>
      <c r="AU17" s="15" t="str">
        <f t="shared" si="9"/>
        <v>NF</v>
      </c>
      <c r="AV17" s="15" t="str">
        <f t="shared" si="10"/>
        <v>NF</v>
      </c>
      <c r="AW17" s="15" t="str">
        <f t="shared" si="11"/>
        <v>NF</v>
      </c>
      <c r="AX17" s="15" t="str">
        <f t="shared" si="12"/>
        <v>NF</v>
      </c>
      <c r="AY17" s="15">
        <f t="shared" si="13"/>
        <v>0</v>
      </c>
      <c r="AZ17" s="16">
        <f t="shared" si="14"/>
        <v>0</v>
      </c>
      <c r="BA17" s="16">
        <f t="shared" si="15"/>
        <v>0</v>
      </c>
      <c r="BB17" s="16">
        <f t="shared" si="16"/>
        <v>0</v>
      </c>
      <c r="BC17" s="16">
        <f t="shared" si="17"/>
        <v>0</v>
      </c>
    </row>
    <row r="18" spans="2:55" ht="19" x14ac:dyDescent="0.25">
      <c r="B18" t="s">
        <v>204</v>
      </c>
      <c r="C18" t="s">
        <v>205</v>
      </c>
      <c r="D18">
        <v>2</v>
      </c>
      <c r="E18">
        <v>2</v>
      </c>
      <c r="F18" s="1">
        <v>2400000</v>
      </c>
      <c r="G18" s="4">
        <v>0.67</v>
      </c>
      <c r="J18" t="s">
        <v>256</v>
      </c>
      <c r="L18">
        <v>3</v>
      </c>
      <c r="M18">
        <v>4</v>
      </c>
      <c r="N18" s="1">
        <v>5400000</v>
      </c>
      <c r="O18" s="4">
        <v>0.21</v>
      </c>
      <c r="R18" t="s">
        <v>1138</v>
      </c>
      <c r="S18" t="s">
        <v>1139</v>
      </c>
      <c r="T18">
        <v>1</v>
      </c>
      <c r="U18">
        <v>1</v>
      </c>
      <c r="V18" s="1">
        <v>6900000</v>
      </c>
      <c r="W18" s="4">
        <v>5.18</v>
      </c>
      <c r="Z18" t="s">
        <v>8</v>
      </c>
      <c r="AA18" t="s">
        <v>9</v>
      </c>
      <c r="AB18">
        <v>3</v>
      </c>
      <c r="AC18">
        <v>6</v>
      </c>
      <c r="AD18" s="1">
        <v>4100000</v>
      </c>
      <c r="AE18" s="4">
        <v>0.18</v>
      </c>
      <c r="AH18" t="s">
        <v>261</v>
      </c>
      <c r="AI18" t="s">
        <v>262</v>
      </c>
      <c r="AJ18" t="s">
        <v>775</v>
      </c>
      <c r="AK18">
        <v>13.54</v>
      </c>
      <c r="AL18" s="13">
        <f t="shared" si="0"/>
        <v>0</v>
      </c>
      <c r="AM18" s="13">
        <f t="shared" si="1"/>
        <v>0</v>
      </c>
      <c r="AN18" s="13">
        <f t="shared" si="2"/>
        <v>0</v>
      </c>
      <c r="AO18" s="13">
        <f t="shared" si="3"/>
        <v>0</v>
      </c>
      <c r="AP18" s="13">
        <f t="shared" si="4"/>
        <v>0</v>
      </c>
      <c r="AQ18" s="13">
        <f t="shared" si="5"/>
        <v>0</v>
      </c>
      <c r="AR18" s="13">
        <f t="shared" si="6"/>
        <v>0</v>
      </c>
      <c r="AS18" s="13">
        <f t="shared" si="7"/>
        <v>0</v>
      </c>
      <c r="AT18" s="14">
        <f t="shared" si="8"/>
        <v>0</v>
      </c>
      <c r="AU18" s="15" t="str">
        <f t="shared" si="9"/>
        <v>NF</v>
      </c>
      <c r="AV18" s="15" t="str">
        <f t="shared" si="10"/>
        <v>NF</v>
      </c>
      <c r="AW18" s="15" t="str">
        <f t="shared" si="11"/>
        <v>NF</v>
      </c>
      <c r="AX18" s="15" t="str">
        <f t="shared" si="12"/>
        <v>NF</v>
      </c>
      <c r="AY18" s="15">
        <f t="shared" si="13"/>
        <v>0</v>
      </c>
      <c r="AZ18" s="16">
        <f t="shared" si="14"/>
        <v>0</v>
      </c>
      <c r="BA18" s="16">
        <f t="shared" si="15"/>
        <v>0</v>
      </c>
      <c r="BB18" s="16">
        <f t="shared" si="16"/>
        <v>0</v>
      </c>
      <c r="BC18" s="16">
        <f t="shared" si="17"/>
        <v>0</v>
      </c>
    </row>
    <row r="19" spans="2:55" ht="19" x14ac:dyDescent="0.25">
      <c r="B19" t="s">
        <v>46</v>
      </c>
      <c r="C19" t="s">
        <v>47</v>
      </c>
      <c r="D19">
        <v>2</v>
      </c>
      <c r="E19">
        <v>2</v>
      </c>
      <c r="F19" s="1">
        <v>1200000</v>
      </c>
      <c r="G19" s="4">
        <v>0.33</v>
      </c>
      <c r="J19" t="s">
        <v>261</v>
      </c>
      <c r="K19" t="s">
        <v>262</v>
      </c>
      <c r="L19">
        <v>3</v>
      </c>
      <c r="M19">
        <v>5</v>
      </c>
      <c r="N19" s="1">
        <v>3100000</v>
      </c>
      <c r="O19" s="4">
        <v>0.12</v>
      </c>
      <c r="R19" t="s">
        <v>1140</v>
      </c>
      <c r="T19">
        <v>1</v>
      </c>
      <c r="U19">
        <v>1</v>
      </c>
      <c r="V19" s="1">
        <v>230000</v>
      </c>
      <c r="W19" s="4">
        <v>0.17</v>
      </c>
      <c r="Z19" t="s">
        <v>167</v>
      </c>
      <c r="AB19">
        <v>3</v>
      </c>
      <c r="AC19">
        <v>7</v>
      </c>
      <c r="AD19" s="1">
        <v>4300000</v>
      </c>
      <c r="AE19" s="4">
        <v>0.19</v>
      </c>
      <c r="AH19" t="s">
        <v>100</v>
      </c>
      <c r="AJ19" t="s">
        <v>767</v>
      </c>
      <c r="AK19">
        <v>14.38</v>
      </c>
      <c r="AL19" s="13">
        <f t="shared" si="0"/>
        <v>0</v>
      </c>
      <c r="AM19" s="13">
        <f t="shared" si="1"/>
        <v>0</v>
      </c>
      <c r="AN19" s="13">
        <f t="shared" si="2"/>
        <v>0</v>
      </c>
      <c r="AO19" s="13">
        <f t="shared" si="3"/>
        <v>0</v>
      </c>
      <c r="AP19" s="13">
        <f t="shared" si="4"/>
        <v>0</v>
      </c>
      <c r="AQ19" s="13">
        <f t="shared" si="5"/>
        <v>0</v>
      </c>
      <c r="AR19" s="13">
        <f t="shared" si="6"/>
        <v>0</v>
      </c>
      <c r="AS19" s="13">
        <f t="shared" si="7"/>
        <v>0</v>
      </c>
      <c r="AT19" s="14">
        <f t="shared" si="8"/>
        <v>0</v>
      </c>
      <c r="AU19" s="15" t="str">
        <f t="shared" si="9"/>
        <v>NF</v>
      </c>
      <c r="AV19" s="15" t="str">
        <f t="shared" si="10"/>
        <v>NF</v>
      </c>
      <c r="AW19" s="15" t="str">
        <f t="shared" si="11"/>
        <v>NF</v>
      </c>
      <c r="AX19" s="15" t="str">
        <f t="shared" si="12"/>
        <v>NF</v>
      </c>
      <c r="AY19" s="15">
        <f t="shared" si="13"/>
        <v>0</v>
      </c>
      <c r="AZ19" s="16">
        <f t="shared" si="14"/>
        <v>0</v>
      </c>
      <c r="BA19" s="16">
        <f t="shared" si="15"/>
        <v>0</v>
      </c>
      <c r="BB19" s="16">
        <f t="shared" si="16"/>
        <v>0</v>
      </c>
      <c r="BC19" s="16">
        <f t="shared" si="17"/>
        <v>0</v>
      </c>
    </row>
    <row r="20" spans="2:55" ht="19" x14ac:dyDescent="0.25">
      <c r="B20" t="s">
        <v>100</v>
      </c>
      <c r="D20">
        <v>2</v>
      </c>
      <c r="E20">
        <v>2</v>
      </c>
      <c r="F20" s="1">
        <v>3200000</v>
      </c>
      <c r="G20" s="4">
        <v>0.88</v>
      </c>
      <c r="J20" t="s">
        <v>87</v>
      </c>
      <c r="K20" t="s">
        <v>41</v>
      </c>
      <c r="L20">
        <v>3</v>
      </c>
      <c r="M20">
        <v>8</v>
      </c>
      <c r="N20" s="1">
        <v>76000000</v>
      </c>
      <c r="O20" s="4">
        <v>3</v>
      </c>
      <c r="R20" t="s">
        <v>210</v>
      </c>
      <c r="S20" t="s">
        <v>211</v>
      </c>
      <c r="T20">
        <v>1</v>
      </c>
      <c r="U20">
        <v>1</v>
      </c>
      <c r="V20" s="1">
        <v>150000</v>
      </c>
      <c r="W20" s="4">
        <v>0.11</v>
      </c>
      <c r="Z20" t="s">
        <v>87</v>
      </c>
      <c r="AA20" t="s">
        <v>41</v>
      </c>
      <c r="AB20">
        <v>3</v>
      </c>
      <c r="AC20">
        <v>10</v>
      </c>
      <c r="AD20" s="1">
        <v>72000000</v>
      </c>
      <c r="AE20" s="4">
        <v>3.1</v>
      </c>
      <c r="AH20" t="s">
        <v>254</v>
      </c>
      <c r="AI20" t="s">
        <v>255</v>
      </c>
      <c r="AJ20" t="s">
        <v>762</v>
      </c>
      <c r="AK20">
        <v>11.29</v>
      </c>
      <c r="AL20" s="13">
        <f t="shared" si="0"/>
        <v>0</v>
      </c>
      <c r="AM20" s="13">
        <f t="shared" si="1"/>
        <v>0</v>
      </c>
      <c r="AN20" s="13">
        <f t="shared" si="2"/>
        <v>0</v>
      </c>
      <c r="AO20" s="13">
        <f t="shared" si="3"/>
        <v>0</v>
      </c>
      <c r="AP20" s="13">
        <f t="shared" si="4"/>
        <v>0</v>
      </c>
      <c r="AQ20" s="13">
        <f t="shared" si="5"/>
        <v>0</v>
      </c>
      <c r="AR20" s="13">
        <f t="shared" si="6"/>
        <v>0</v>
      </c>
      <c r="AS20" s="13">
        <f t="shared" si="7"/>
        <v>0</v>
      </c>
      <c r="AT20" s="14">
        <f t="shared" si="8"/>
        <v>0</v>
      </c>
      <c r="AU20" s="15" t="str">
        <f t="shared" si="9"/>
        <v>NF</v>
      </c>
      <c r="AV20" s="15" t="str">
        <f t="shared" si="10"/>
        <v>NF</v>
      </c>
      <c r="AW20" s="15" t="str">
        <f t="shared" si="11"/>
        <v>NF</v>
      </c>
      <c r="AX20" s="15" t="str">
        <f t="shared" si="12"/>
        <v>NF</v>
      </c>
      <c r="AY20" s="15">
        <f t="shared" si="13"/>
        <v>0</v>
      </c>
      <c r="AZ20" s="16">
        <f t="shared" si="14"/>
        <v>0</v>
      </c>
      <c r="BA20" s="16">
        <f t="shared" si="15"/>
        <v>0</v>
      </c>
      <c r="BB20" s="16">
        <f t="shared" si="16"/>
        <v>0</v>
      </c>
      <c r="BC20" s="16">
        <f t="shared" si="17"/>
        <v>0</v>
      </c>
    </row>
    <row r="21" spans="2:55" ht="19" x14ac:dyDescent="0.25">
      <c r="B21" t="s">
        <v>88</v>
      </c>
      <c r="D21">
        <v>2</v>
      </c>
      <c r="E21">
        <v>2</v>
      </c>
      <c r="F21" s="1">
        <v>1300000</v>
      </c>
      <c r="G21" s="4">
        <v>0.37</v>
      </c>
      <c r="J21" t="s">
        <v>88</v>
      </c>
      <c r="L21">
        <v>3</v>
      </c>
      <c r="M21">
        <v>12</v>
      </c>
      <c r="N21" s="1">
        <v>42000000</v>
      </c>
      <c r="O21" s="4">
        <v>1.66</v>
      </c>
      <c r="R21" t="s">
        <v>275</v>
      </c>
      <c r="S21" t="s">
        <v>276</v>
      </c>
      <c r="T21">
        <v>1</v>
      </c>
      <c r="U21">
        <v>1</v>
      </c>
      <c r="V21" s="1">
        <v>130000</v>
      </c>
      <c r="W21" s="4">
        <v>9.7500000000000003E-2</v>
      </c>
      <c r="Z21" t="s">
        <v>1141</v>
      </c>
      <c r="AA21" t="s">
        <v>1142</v>
      </c>
      <c r="AB21">
        <v>2</v>
      </c>
      <c r="AC21">
        <v>2</v>
      </c>
      <c r="AD21" s="1">
        <v>430000</v>
      </c>
      <c r="AE21" s="4">
        <v>1.84E-2</v>
      </c>
      <c r="AH21" t="s">
        <v>259</v>
      </c>
      <c r="AI21" t="s">
        <v>260</v>
      </c>
      <c r="AJ21" t="s">
        <v>789</v>
      </c>
      <c r="AK21">
        <v>10.9</v>
      </c>
      <c r="AL21" s="13">
        <f t="shared" si="0"/>
        <v>0</v>
      </c>
      <c r="AM21" s="13">
        <f t="shared" si="1"/>
        <v>0</v>
      </c>
      <c r="AN21" s="13">
        <f t="shared" si="2"/>
        <v>0</v>
      </c>
      <c r="AO21" s="13">
        <f t="shared" si="3"/>
        <v>0</v>
      </c>
      <c r="AP21" s="13">
        <f t="shared" si="4"/>
        <v>0</v>
      </c>
      <c r="AQ21" s="13">
        <f t="shared" si="5"/>
        <v>0</v>
      </c>
      <c r="AR21" s="13">
        <f t="shared" si="6"/>
        <v>0</v>
      </c>
      <c r="AS21" s="13">
        <f t="shared" si="7"/>
        <v>0</v>
      </c>
      <c r="AT21" s="14">
        <f t="shared" si="8"/>
        <v>0</v>
      </c>
      <c r="AU21" s="15" t="str">
        <f t="shared" si="9"/>
        <v>NF</v>
      </c>
      <c r="AV21" s="15" t="str">
        <f t="shared" si="10"/>
        <v>NF</v>
      </c>
      <c r="AW21" s="15" t="str">
        <f t="shared" si="11"/>
        <v>NF</v>
      </c>
      <c r="AX21" s="15" t="str">
        <f t="shared" si="12"/>
        <v>NF</v>
      </c>
      <c r="AY21" s="15">
        <f t="shared" si="13"/>
        <v>0</v>
      </c>
      <c r="AZ21" s="16">
        <f t="shared" si="14"/>
        <v>0</v>
      </c>
      <c r="BA21" s="16">
        <f t="shared" si="15"/>
        <v>0</v>
      </c>
      <c r="BB21" s="16">
        <f t="shared" si="16"/>
        <v>0</v>
      </c>
      <c r="BC21" s="16">
        <f t="shared" si="17"/>
        <v>0</v>
      </c>
    </row>
    <row r="22" spans="2:55" ht="19" x14ac:dyDescent="0.25">
      <c r="B22" t="s">
        <v>297</v>
      </c>
      <c r="C22" t="s">
        <v>298</v>
      </c>
      <c r="D22">
        <v>2</v>
      </c>
      <c r="E22">
        <v>3</v>
      </c>
      <c r="F22" s="1">
        <v>4000000</v>
      </c>
      <c r="G22" s="4">
        <v>1.1000000000000001</v>
      </c>
      <c r="J22" t="s">
        <v>93</v>
      </c>
      <c r="K22" t="s">
        <v>94</v>
      </c>
      <c r="L22">
        <v>2</v>
      </c>
      <c r="M22">
        <v>3</v>
      </c>
      <c r="N22" s="1">
        <v>5200000</v>
      </c>
      <c r="O22" s="4">
        <v>0.2</v>
      </c>
      <c r="R22" t="s">
        <v>368</v>
      </c>
      <c r="S22" t="s">
        <v>369</v>
      </c>
      <c r="T22">
        <v>1</v>
      </c>
      <c r="U22">
        <v>1</v>
      </c>
      <c r="V22" s="1">
        <v>140000</v>
      </c>
      <c r="W22" s="4">
        <v>0.11</v>
      </c>
      <c r="Z22" t="s">
        <v>271</v>
      </c>
      <c r="AB22">
        <v>2</v>
      </c>
      <c r="AC22">
        <v>2</v>
      </c>
      <c r="AD22" s="1">
        <v>3900000</v>
      </c>
      <c r="AE22" s="4">
        <v>0.17</v>
      </c>
      <c r="AH22" t="s">
        <v>275</v>
      </c>
      <c r="AI22" t="s">
        <v>276</v>
      </c>
      <c r="AJ22" t="s">
        <v>788</v>
      </c>
      <c r="AK22">
        <v>14.3</v>
      </c>
      <c r="AL22" s="13">
        <f t="shared" si="0"/>
        <v>0</v>
      </c>
      <c r="AM22" s="13">
        <f t="shared" si="1"/>
        <v>0</v>
      </c>
      <c r="AN22" s="13">
        <f t="shared" si="2"/>
        <v>0</v>
      </c>
      <c r="AO22" s="13">
        <f t="shared" si="3"/>
        <v>0</v>
      </c>
      <c r="AP22" s="13">
        <f t="shared" si="4"/>
        <v>0</v>
      </c>
      <c r="AQ22" s="13">
        <f t="shared" si="5"/>
        <v>0</v>
      </c>
      <c r="AR22" s="13">
        <f t="shared" si="6"/>
        <v>0</v>
      </c>
      <c r="AS22" s="13">
        <f t="shared" si="7"/>
        <v>0</v>
      </c>
      <c r="AT22" s="14">
        <f t="shared" si="8"/>
        <v>0</v>
      </c>
      <c r="AU22" s="15" t="str">
        <f t="shared" si="9"/>
        <v>NF</v>
      </c>
      <c r="AV22" s="15" t="str">
        <f t="shared" si="10"/>
        <v>NF</v>
      </c>
      <c r="AW22" s="15" t="str">
        <f t="shared" si="11"/>
        <v>NF</v>
      </c>
      <c r="AX22" s="15" t="str">
        <f t="shared" si="12"/>
        <v>NF</v>
      </c>
      <c r="AY22" s="15">
        <f t="shared" si="13"/>
        <v>0</v>
      </c>
      <c r="AZ22" s="16">
        <f t="shared" si="14"/>
        <v>0</v>
      </c>
      <c r="BA22" s="16">
        <f t="shared" si="15"/>
        <v>0</v>
      </c>
      <c r="BB22" s="16">
        <f t="shared" si="16"/>
        <v>0</v>
      </c>
      <c r="BC22" s="16">
        <f t="shared" si="17"/>
        <v>0</v>
      </c>
    </row>
    <row r="23" spans="2:55" ht="19" x14ac:dyDescent="0.25">
      <c r="B23" t="s">
        <v>87</v>
      </c>
      <c r="C23" t="s">
        <v>41</v>
      </c>
      <c r="D23">
        <v>2</v>
      </c>
      <c r="E23">
        <v>4</v>
      </c>
      <c r="F23" s="1">
        <v>10000000</v>
      </c>
      <c r="G23" s="4">
        <v>2.81</v>
      </c>
      <c r="J23" t="s">
        <v>212</v>
      </c>
      <c r="K23" t="s">
        <v>213</v>
      </c>
      <c r="L23">
        <v>2</v>
      </c>
      <c r="M23">
        <v>2</v>
      </c>
      <c r="N23" s="1">
        <v>8800000</v>
      </c>
      <c r="O23" s="4">
        <v>0.35</v>
      </c>
      <c r="R23" t="s">
        <v>46</v>
      </c>
      <c r="S23" t="s">
        <v>47</v>
      </c>
      <c r="T23">
        <v>1</v>
      </c>
      <c r="U23">
        <v>1</v>
      </c>
      <c r="V23" s="1">
        <v>98000</v>
      </c>
      <c r="W23" s="4">
        <v>7.4300000000000005E-2</v>
      </c>
      <c r="Z23" t="s">
        <v>46</v>
      </c>
      <c r="AA23" t="s">
        <v>47</v>
      </c>
      <c r="AB23">
        <v>2</v>
      </c>
      <c r="AC23">
        <v>2</v>
      </c>
      <c r="AD23" s="1">
        <v>1000000</v>
      </c>
      <c r="AE23" s="4">
        <v>4.36E-2</v>
      </c>
      <c r="AH23" t="s">
        <v>256</v>
      </c>
      <c r="AJ23" t="s">
        <v>756</v>
      </c>
      <c r="AK23">
        <v>12.67</v>
      </c>
      <c r="AL23" s="13">
        <f t="shared" si="0"/>
        <v>0</v>
      </c>
      <c r="AM23" s="13">
        <f t="shared" si="1"/>
        <v>0</v>
      </c>
      <c r="AN23" s="13">
        <f t="shared" si="2"/>
        <v>0</v>
      </c>
      <c r="AO23" s="13">
        <f t="shared" si="3"/>
        <v>0</v>
      </c>
      <c r="AP23" s="13">
        <f t="shared" si="4"/>
        <v>0</v>
      </c>
      <c r="AQ23" s="13">
        <f t="shared" si="5"/>
        <v>0</v>
      </c>
      <c r="AR23" s="13">
        <f t="shared" si="6"/>
        <v>0</v>
      </c>
      <c r="AS23" s="13">
        <f t="shared" si="7"/>
        <v>0</v>
      </c>
      <c r="AT23" s="14">
        <f t="shared" si="8"/>
        <v>0</v>
      </c>
      <c r="AU23" s="15" t="str">
        <f t="shared" si="9"/>
        <v>NF</v>
      </c>
      <c r="AV23" s="15" t="str">
        <f t="shared" si="10"/>
        <v>NF</v>
      </c>
      <c r="AW23" s="15" t="str">
        <f t="shared" si="11"/>
        <v>NF</v>
      </c>
      <c r="AX23" s="15" t="str">
        <f t="shared" si="12"/>
        <v>NF</v>
      </c>
      <c r="AY23" s="15">
        <f t="shared" si="13"/>
        <v>0</v>
      </c>
      <c r="AZ23" s="16">
        <f t="shared" si="14"/>
        <v>0</v>
      </c>
      <c r="BA23" s="16">
        <f t="shared" si="15"/>
        <v>0</v>
      </c>
      <c r="BB23" s="16">
        <f t="shared" si="16"/>
        <v>0</v>
      </c>
      <c r="BC23" s="16">
        <f t="shared" si="17"/>
        <v>0</v>
      </c>
    </row>
    <row r="24" spans="2:55" ht="19" x14ac:dyDescent="0.25">
      <c r="B24" t="s">
        <v>38</v>
      </c>
      <c r="C24" t="s">
        <v>39</v>
      </c>
      <c r="D24">
        <v>2</v>
      </c>
      <c r="E24">
        <v>2</v>
      </c>
      <c r="F24" s="1">
        <v>1900000</v>
      </c>
      <c r="G24" s="4">
        <v>0.53</v>
      </c>
      <c r="J24" t="s">
        <v>291</v>
      </c>
      <c r="K24" t="s">
        <v>292</v>
      </c>
      <c r="L24">
        <v>2</v>
      </c>
      <c r="M24">
        <v>2</v>
      </c>
      <c r="N24" s="1">
        <v>5300000</v>
      </c>
      <c r="O24" s="4">
        <v>0.21</v>
      </c>
      <c r="R24" t="s">
        <v>123</v>
      </c>
      <c r="S24" t="s">
        <v>124</v>
      </c>
      <c r="T24">
        <v>1</v>
      </c>
      <c r="U24">
        <v>2</v>
      </c>
      <c r="V24" s="1">
        <v>1500000</v>
      </c>
      <c r="W24" s="4">
        <v>1.1499999999999999</v>
      </c>
      <c r="Z24" t="s">
        <v>1143</v>
      </c>
      <c r="AB24">
        <v>2</v>
      </c>
      <c r="AC24">
        <v>2</v>
      </c>
      <c r="AD24" s="1">
        <v>2100000</v>
      </c>
      <c r="AE24" s="4">
        <v>9.0999999999999998E-2</v>
      </c>
      <c r="AH24" t="s">
        <v>277</v>
      </c>
      <c r="AI24" t="s">
        <v>278</v>
      </c>
      <c r="AJ24" t="s">
        <v>825</v>
      </c>
      <c r="AK24">
        <v>13.54</v>
      </c>
      <c r="AL24" s="13">
        <f t="shared" si="0"/>
        <v>0</v>
      </c>
      <c r="AM24" s="13">
        <f t="shared" si="1"/>
        <v>0</v>
      </c>
      <c r="AN24" s="13">
        <f t="shared" si="2"/>
        <v>0</v>
      </c>
      <c r="AO24" s="13">
        <f t="shared" si="3"/>
        <v>0</v>
      </c>
      <c r="AP24" s="13">
        <f t="shared" si="4"/>
        <v>0</v>
      </c>
      <c r="AQ24" s="13">
        <f t="shared" si="5"/>
        <v>0</v>
      </c>
      <c r="AR24" s="13">
        <f t="shared" si="6"/>
        <v>0</v>
      </c>
      <c r="AS24" s="13">
        <f t="shared" si="7"/>
        <v>0</v>
      </c>
      <c r="AT24" s="14">
        <f t="shared" si="8"/>
        <v>0</v>
      </c>
      <c r="AU24" s="15" t="str">
        <f t="shared" si="9"/>
        <v>NF</v>
      </c>
      <c r="AV24" s="15" t="str">
        <f t="shared" si="10"/>
        <v>NF</v>
      </c>
      <c r="AW24" s="15" t="str">
        <f t="shared" si="11"/>
        <v>NF</v>
      </c>
      <c r="AX24" s="15" t="str">
        <f t="shared" si="12"/>
        <v>NF</v>
      </c>
      <c r="AY24" s="15">
        <f t="shared" si="13"/>
        <v>0</v>
      </c>
      <c r="AZ24" s="16">
        <f t="shared" si="14"/>
        <v>0</v>
      </c>
      <c r="BA24" s="16">
        <f t="shared" si="15"/>
        <v>0</v>
      </c>
      <c r="BB24" s="16">
        <f t="shared" si="16"/>
        <v>0</v>
      </c>
      <c r="BC24" s="16">
        <f t="shared" si="17"/>
        <v>0</v>
      </c>
    </row>
    <row r="25" spans="2:55" ht="19" x14ac:dyDescent="0.25">
      <c r="B25" t="s">
        <v>233</v>
      </c>
      <c r="C25" t="s">
        <v>234</v>
      </c>
      <c r="D25">
        <v>1</v>
      </c>
      <c r="E25">
        <v>1</v>
      </c>
      <c r="F25" s="1">
        <v>830000</v>
      </c>
      <c r="G25" s="4">
        <v>0.23</v>
      </c>
      <c r="J25" t="s">
        <v>277</v>
      </c>
      <c r="K25" t="s">
        <v>278</v>
      </c>
      <c r="L25">
        <v>2</v>
      </c>
      <c r="M25">
        <v>2</v>
      </c>
      <c r="N25" s="1">
        <v>570000</v>
      </c>
      <c r="O25" s="4">
        <v>2.2700000000000001E-2</v>
      </c>
      <c r="R25" t="s">
        <v>272</v>
      </c>
      <c r="T25">
        <v>1</v>
      </c>
      <c r="U25">
        <v>2</v>
      </c>
      <c r="V25" s="1">
        <v>440000</v>
      </c>
      <c r="W25" s="4">
        <v>0.34</v>
      </c>
      <c r="Z25" t="s">
        <v>233</v>
      </c>
      <c r="AA25" t="s">
        <v>234</v>
      </c>
      <c r="AB25">
        <v>2</v>
      </c>
      <c r="AC25">
        <v>2</v>
      </c>
      <c r="AD25" s="1">
        <v>5400000</v>
      </c>
      <c r="AE25" s="4">
        <v>0.23</v>
      </c>
      <c r="AH25" t="s">
        <v>63</v>
      </c>
      <c r="AI25" t="s">
        <v>64</v>
      </c>
      <c r="AJ25" t="s">
        <v>783</v>
      </c>
      <c r="AK25">
        <v>11.36</v>
      </c>
      <c r="AL25" s="13">
        <f t="shared" si="0"/>
        <v>0</v>
      </c>
      <c r="AM25" s="13">
        <f t="shared" si="1"/>
        <v>0</v>
      </c>
      <c r="AN25" s="13">
        <f t="shared" si="2"/>
        <v>0</v>
      </c>
      <c r="AO25" s="13">
        <f t="shared" si="3"/>
        <v>0</v>
      </c>
      <c r="AP25" s="13">
        <f t="shared" si="4"/>
        <v>0</v>
      </c>
      <c r="AQ25" s="13">
        <f t="shared" si="5"/>
        <v>0</v>
      </c>
      <c r="AR25" s="13">
        <f t="shared" si="6"/>
        <v>0</v>
      </c>
      <c r="AS25" s="13">
        <f t="shared" si="7"/>
        <v>0</v>
      </c>
      <c r="AT25" s="14">
        <f t="shared" si="8"/>
        <v>0</v>
      </c>
      <c r="AU25" s="15" t="str">
        <f t="shared" si="9"/>
        <v>NF</v>
      </c>
      <c r="AV25" s="15" t="str">
        <f t="shared" si="10"/>
        <v>NF</v>
      </c>
      <c r="AW25" s="15" t="str">
        <f t="shared" si="11"/>
        <v>NF</v>
      </c>
      <c r="AX25" s="15" t="str">
        <f t="shared" si="12"/>
        <v>NF</v>
      </c>
      <c r="AY25" s="15">
        <f t="shared" si="13"/>
        <v>0</v>
      </c>
      <c r="AZ25" s="16">
        <f t="shared" si="14"/>
        <v>0</v>
      </c>
      <c r="BA25" s="16">
        <f t="shared" si="15"/>
        <v>0</v>
      </c>
      <c r="BB25" s="16">
        <f t="shared" si="16"/>
        <v>0</v>
      </c>
      <c r="BC25" s="16">
        <f t="shared" si="17"/>
        <v>0</v>
      </c>
    </row>
    <row r="26" spans="2:55" ht="19" x14ac:dyDescent="0.25">
      <c r="B26" t="s">
        <v>228</v>
      </c>
      <c r="C26" t="s">
        <v>229</v>
      </c>
      <c r="D26">
        <v>1</v>
      </c>
      <c r="E26">
        <v>1</v>
      </c>
      <c r="F26" s="1">
        <v>900000</v>
      </c>
      <c r="G26" s="4">
        <v>0.25</v>
      </c>
      <c r="J26" t="s">
        <v>332</v>
      </c>
      <c r="K26" t="s">
        <v>333</v>
      </c>
      <c r="L26">
        <v>2</v>
      </c>
      <c r="M26">
        <v>2</v>
      </c>
      <c r="N26" s="1">
        <v>940000</v>
      </c>
      <c r="O26" s="4">
        <v>3.7499999999999999E-2</v>
      </c>
      <c r="R26" t="s">
        <v>93</v>
      </c>
      <c r="S26" t="s">
        <v>94</v>
      </c>
      <c r="T26">
        <v>1</v>
      </c>
      <c r="U26">
        <v>2</v>
      </c>
      <c r="V26" s="1">
        <v>2200000</v>
      </c>
      <c r="W26" s="4">
        <v>1.69</v>
      </c>
      <c r="Z26" t="s">
        <v>293</v>
      </c>
      <c r="AA26" t="s">
        <v>294</v>
      </c>
      <c r="AB26">
        <v>2</v>
      </c>
      <c r="AC26">
        <v>2</v>
      </c>
      <c r="AD26" s="1">
        <v>470000</v>
      </c>
      <c r="AE26" s="4">
        <v>2.01E-2</v>
      </c>
      <c r="AH26" t="s">
        <v>233</v>
      </c>
      <c r="AI26" t="s">
        <v>234</v>
      </c>
      <c r="AJ26" t="s">
        <v>770</v>
      </c>
      <c r="AK26">
        <v>13.3</v>
      </c>
      <c r="AL26" s="13">
        <f t="shared" si="0"/>
        <v>0</v>
      </c>
      <c r="AM26" s="13">
        <f t="shared" si="1"/>
        <v>0</v>
      </c>
      <c r="AN26" s="13">
        <f t="shared" si="2"/>
        <v>0</v>
      </c>
      <c r="AO26" s="13">
        <f t="shared" si="3"/>
        <v>0</v>
      </c>
      <c r="AP26" s="13">
        <f t="shared" si="4"/>
        <v>0</v>
      </c>
      <c r="AQ26" s="13">
        <f t="shared" si="5"/>
        <v>0</v>
      </c>
      <c r="AR26" s="13">
        <f t="shared" si="6"/>
        <v>0</v>
      </c>
      <c r="AS26" s="13">
        <f t="shared" si="7"/>
        <v>0</v>
      </c>
      <c r="AT26" s="14">
        <f t="shared" si="8"/>
        <v>0</v>
      </c>
      <c r="AU26" s="15" t="str">
        <f t="shared" si="9"/>
        <v>NF</v>
      </c>
      <c r="AV26" s="15" t="str">
        <f t="shared" si="10"/>
        <v>NF</v>
      </c>
      <c r="AW26" s="15" t="str">
        <f t="shared" si="11"/>
        <v>NF</v>
      </c>
      <c r="AX26" s="15" t="str">
        <f t="shared" si="12"/>
        <v>NF</v>
      </c>
      <c r="AY26" s="15">
        <f t="shared" si="13"/>
        <v>0</v>
      </c>
      <c r="AZ26" s="16">
        <f t="shared" si="14"/>
        <v>0</v>
      </c>
      <c r="BA26" s="16">
        <f t="shared" si="15"/>
        <v>0</v>
      </c>
      <c r="BB26" s="16">
        <f t="shared" si="16"/>
        <v>0</v>
      </c>
      <c r="BC26" s="16">
        <f t="shared" si="17"/>
        <v>0</v>
      </c>
    </row>
    <row r="27" spans="2:55" ht="19" x14ac:dyDescent="0.25">
      <c r="B27" t="s">
        <v>394</v>
      </c>
      <c r="C27" t="s">
        <v>395</v>
      </c>
      <c r="D27">
        <v>1</v>
      </c>
      <c r="E27">
        <v>1</v>
      </c>
      <c r="F27" s="1">
        <v>790000</v>
      </c>
      <c r="G27" s="4">
        <v>0.22</v>
      </c>
      <c r="J27" t="s">
        <v>315</v>
      </c>
      <c r="K27" t="s">
        <v>316</v>
      </c>
      <c r="L27">
        <v>2</v>
      </c>
      <c r="M27">
        <v>3</v>
      </c>
      <c r="N27" s="1">
        <v>570000</v>
      </c>
      <c r="O27" s="4">
        <v>2.2599999999999999E-2</v>
      </c>
      <c r="R27" t="s">
        <v>167</v>
      </c>
      <c r="T27">
        <v>1</v>
      </c>
      <c r="U27">
        <v>2</v>
      </c>
      <c r="V27" s="1">
        <v>420000</v>
      </c>
      <c r="W27" s="4">
        <v>0.32</v>
      </c>
      <c r="Z27" t="s">
        <v>344</v>
      </c>
      <c r="AA27" t="s">
        <v>345</v>
      </c>
      <c r="AB27">
        <v>2</v>
      </c>
      <c r="AC27">
        <v>3</v>
      </c>
      <c r="AD27" s="1">
        <v>2000000</v>
      </c>
      <c r="AE27" s="4">
        <v>8.4500000000000006E-2</v>
      </c>
      <c r="AH27" t="s">
        <v>49</v>
      </c>
      <c r="AI27" t="s">
        <v>50</v>
      </c>
      <c r="AJ27" t="s">
        <v>810</v>
      </c>
      <c r="AK27">
        <v>37.380000000000003</v>
      </c>
      <c r="AL27" s="13">
        <f t="shared" si="0"/>
        <v>0</v>
      </c>
      <c r="AM27" s="13">
        <f t="shared" si="1"/>
        <v>0</v>
      </c>
      <c r="AN27" s="13">
        <f t="shared" si="2"/>
        <v>0</v>
      </c>
      <c r="AO27" s="13">
        <f t="shared" si="3"/>
        <v>0</v>
      </c>
      <c r="AP27" s="13">
        <f t="shared" si="4"/>
        <v>0</v>
      </c>
      <c r="AQ27" s="13">
        <f t="shared" si="5"/>
        <v>0</v>
      </c>
      <c r="AR27" s="13">
        <f t="shared" si="6"/>
        <v>0</v>
      </c>
      <c r="AS27" s="13">
        <f t="shared" si="7"/>
        <v>0</v>
      </c>
      <c r="AT27" s="14">
        <f t="shared" si="8"/>
        <v>0</v>
      </c>
      <c r="AU27" s="15" t="str">
        <f t="shared" si="9"/>
        <v>NF</v>
      </c>
      <c r="AV27" s="15" t="str">
        <f t="shared" si="10"/>
        <v>NF</v>
      </c>
      <c r="AW27" s="15" t="str">
        <f t="shared" si="11"/>
        <v>NF</v>
      </c>
      <c r="AX27" s="15" t="str">
        <f t="shared" si="12"/>
        <v>NF</v>
      </c>
      <c r="AY27" s="15">
        <f t="shared" si="13"/>
        <v>0</v>
      </c>
      <c r="AZ27" s="16">
        <f t="shared" si="14"/>
        <v>0</v>
      </c>
      <c r="BA27" s="16">
        <f t="shared" si="15"/>
        <v>0</v>
      </c>
      <c r="BB27" s="16">
        <f t="shared" si="16"/>
        <v>0</v>
      </c>
      <c r="BC27" s="16">
        <f t="shared" si="17"/>
        <v>0</v>
      </c>
    </row>
    <row r="28" spans="2:55" ht="19" x14ac:dyDescent="0.25">
      <c r="B28" t="s">
        <v>391</v>
      </c>
      <c r="D28">
        <v>1</v>
      </c>
      <c r="E28">
        <v>1</v>
      </c>
      <c r="F28" s="1">
        <v>2100000</v>
      </c>
      <c r="G28" s="4">
        <v>0.56999999999999995</v>
      </c>
      <c r="J28" t="s">
        <v>311</v>
      </c>
      <c r="K28" t="s">
        <v>312</v>
      </c>
      <c r="L28">
        <v>2</v>
      </c>
      <c r="M28">
        <v>3</v>
      </c>
      <c r="N28" s="1">
        <v>600000</v>
      </c>
      <c r="O28" s="4">
        <v>2.3800000000000002E-2</v>
      </c>
      <c r="R28" t="s">
        <v>100</v>
      </c>
      <c r="T28">
        <v>1</v>
      </c>
      <c r="U28">
        <v>2</v>
      </c>
      <c r="V28" s="1">
        <v>450000</v>
      </c>
      <c r="W28" s="4">
        <v>0.34</v>
      </c>
      <c r="Z28" t="s">
        <v>295</v>
      </c>
      <c r="AA28" t="s">
        <v>296</v>
      </c>
      <c r="AB28">
        <v>2</v>
      </c>
      <c r="AC28">
        <v>3</v>
      </c>
      <c r="AD28" s="1">
        <v>4300000</v>
      </c>
      <c r="AE28" s="4">
        <v>0.19</v>
      </c>
      <c r="AH28" t="s">
        <v>167</v>
      </c>
      <c r="AJ28" t="s">
        <v>768</v>
      </c>
      <c r="AK28">
        <v>11.57</v>
      </c>
      <c r="AL28" s="13">
        <f t="shared" si="0"/>
        <v>0</v>
      </c>
      <c r="AM28" s="13">
        <f t="shared" si="1"/>
        <v>0</v>
      </c>
      <c r="AN28" s="13">
        <f t="shared" si="2"/>
        <v>0</v>
      </c>
      <c r="AO28" s="13">
        <f t="shared" si="3"/>
        <v>0</v>
      </c>
      <c r="AP28" s="13">
        <f t="shared" si="4"/>
        <v>0</v>
      </c>
      <c r="AQ28" s="13">
        <f t="shared" si="5"/>
        <v>0</v>
      </c>
      <c r="AR28" s="13">
        <f t="shared" si="6"/>
        <v>0</v>
      </c>
      <c r="AS28" s="13">
        <f t="shared" si="7"/>
        <v>0</v>
      </c>
      <c r="AT28" s="14">
        <f t="shared" si="8"/>
        <v>0</v>
      </c>
      <c r="AU28" s="15" t="str">
        <f t="shared" si="9"/>
        <v>NF</v>
      </c>
      <c r="AV28" s="15" t="str">
        <f t="shared" si="10"/>
        <v>NF</v>
      </c>
      <c r="AW28" s="15" t="str">
        <f t="shared" si="11"/>
        <v>NF</v>
      </c>
      <c r="AX28" s="15" t="str">
        <f t="shared" si="12"/>
        <v>NF</v>
      </c>
      <c r="AY28" s="15">
        <f t="shared" si="13"/>
        <v>0</v>
      </c>
      <c r="AZ28" s="16">
        <f t="shared" si="14"/>
        <v>0</v>
      </c>
      <c r="BA28" s="16">
        <f t="shared" si="15"/>
        <v>0</v>
      </c>
      <c r="BB28" s="16">
        <f t="shared" si="16"/>
        <v>0</v>
      </c>
      <c r="BC28" s="16">
        <f t="shared" si="17"/>
        <v>0</v>
      </c>
    </row>
    <row r="29" spans="2:55" ht="19" x14ac:dyDescent="0.25">
      <c r="B29" t="s">
        <v>321</v>
      </c>
      <c r="D29">
        <v>1</v>
      </c>
      <c r="E29">
        <v>1</v>
      </c>
      <c r="F29" s="1">
        <v>590000</v>
      </c>
      <c r="G29" s="4">
        <v>0.16</v>
      </c>
      <c r="J29" t="s">
        <v>338</v>
      </c>
      <c r="K29" t="s">
        <v>339</v>
      </c>
      <c r="L29">
        <v>2</v>
      </c>
      <c r="M29">
        <v>3</v>
      </c>
      <c r="N29" s="1">
        <v>650000</v>
      </c>
      <c r="O29" s="4">
        <v>2.5700000000000001E-2</v>
      </c>
      <c r="R29" t="s">
        <v>88</v>
      </c>
      <c r="T29">
        <v>1</v>
      </c>
      <c r="U29">
        <v>2</v>
      </c>
      <c r="V29" s="1">
        <v>350000</v>
      </c>
      <c r="W29" s="4">
        <v>0.27</v>
      </c>
      <c r="Z29" t="s">
        <v>272</v>
      </c>
      <c r="AB29">
        <v>2</v>
      </c>
      <c r="AC29">
        <v>3</v>
      </c>
      <c r="AD29" s="1">
        <v>6200000</v>
      </c>
      <c r="AE29" s="4">
        <v>0.27</v>
      </c>
      <c r="AH29" t="s">
        <v>1178</v>
      </c>
      <c r="AI29" t="s">
        <v>1179</v>
      </c>
      <c r="AJ29" t="s">
        <v>1180</v>
      </c>
      <c r="AK29">
        <v>192.79</v>
      </c>
      <c r="AL29" s="13">
        <f t="shared" si="0"/>
        <v>0</v>
      </c>
      <c r="AM29" s="13">
        <f t="shared" si="1"/>
        <v>0</v>
      </c>
      <c r="AN29" s="13">
        <f t="shared" si="2"/>
        <v>0</v>
      </c>
      <c r="AO29" s="13">
        <f t="shared" si="3"/>
        <v>0</v>
      </c>
      <c r="AP29" s="13">
        <f t="shared" si="4"/>
        <v>0</v>
      </c>
      <c r="AQ29" s="13">
        <f t="shared" si="5"/>
        <v>0</v>
      </c>
      <c r="AR29" s="13">
        <f t="shared" si="6"/>
        <v>0</v>
      </c>
      <c r="AS29" s="13">
        <f t="shared" si="7"/>
        <v>0</v>
      </c>
      <c r="AT29" s="14">
        <f t="shared" si="8"/>
        <v>0</v>
      </c>
      <c r="AU29" s="15" t="str">
        <f t="shared" si="9"/>
        <v>NF</v>
      </c>
      <c r="AV29" s="15" t="str">
        <f t="shared" si="10"/>
        <v>NF</v>
      </c>
      <c r="AW29" s="15" t="str">
        <f t="shared" si="11"/>
        <v>NF</v>
      </c>
      <c r="AX29" s="15" t="str">
        <f t="shared" si="12"/>
        <v>NF</v>
      </c>
      <c r="AY29" s="15">
        <f t="shared" si="13"/>
        <v>0</v>
      </c>
      <c r="AZ29" s="16">
        <f t="shared" si="14"/>
        <v>0</v>
      </c>
      <c r="BA29" s="16">
        <f t="shared" si="15"/>
        <v>0</v>
      </c>
      <c r="BB29" s="16">
        <f t="shared" si="16"/>
        <v>0</v>
      </c>
      <c r="BC29" s="16">
        <f t="shared" si="17"/>
        <v>0</v>
      </c>
    </row>
    <row r="30" spans="2:55" ht="19" x14ac:dyDescent="0.25">
      <c r="B30" t="s">
        <v>113</v>
      </c>
      <c r="C30" t="s">
        <v>114</v>
      </c>
      <c r="D30">
        <v>1</v>
      </c>
      <c r="E30">
        <v>1</v>
      </c>
      <c r="F30" s="1">
        <v>770000</v>
      </c>
      <c r="G30" s="4">
        <v>0.21</v>
      </c>
      <c r="J30" t="s">
        <v>199</v>
      </c>
      <c r="L30">
        <v>2</v>
      </c>
      <c r="M30">
        <v>3</v>
      </c>
      <c r="N30" s="1">
        <v>4400000</v>
      </c>
      <c r="O30" s="4">
        <v>0.18</v>
      </c>
      <c r="R30" t="s">
        <v>115</v>
      </c>
      <c r="S30" t="s">
        <v>116</v>
      </c>
      <c r="T30">
        <v>1</v>
      </c>
      <c r="U30">
        <v>3</v>
      </c>
      <c r="V30" s="1">
        <v>2300000</v>
      </c>
      <c r="W30" s="4">
        <v>1.73</v>
      </c>
      <c r="Z30" t="s">
        <v>256</v>
      </c>
      <c r="AB30">
        <v>2</v>
      </c>
      <c r="AC30">
        <v>3</v>
      </c>
      <c r="AD30" s="1">
        <v>4200000</v>
      </c>
      <c r="AE30" s="4">
        <v>0.18</v>
      </c>
      <c r="AH30" t="s">
        <v>1181</v>
      </c>
      <c r="AI30" t="s">
        <v>1182</v>
      </c>
      <c r="AJ30" t="s">
        <v>1183</v>
      </c>
      <c r="AK30">
        <v>25.96</v>
      </c>
      <c r="AL30" s="13">
        <f t="shared" si="0"/>
        <v>0</v>
      </c>
      <c r="AM30" s="13">
        <f t="shared" si="1"/>
        <v>0</v>
      </c>
      <c r="AN30" s="13">
        <f t="shared" si="2"/>
        <v>0</v>
      </c>
      <c r="AO30" s="13">
        <f t="shared" si="3"/>
        <v>0</v>
      </c>
      <c r="AP30" s="13">
        <f t="shared" si="4"/>
        <v>0</v>
      </c>
      <c r="AQ30" s="13">
        <f t="shared" si="5"/>
        <v>0</v>
      </c>
      <c r="AR30" s="13">
        <f t="shared" si="6"/>
        <v>0</v>
      </c>
      <c r="AS30" s="13">
        <f t="shared" si="7"/>
        <v>0</v>
      </c>
      <c r="AT30" s="14">
        <f t="shared" si="8"/>
        <v>0</v>
      </c>
      <c r="AU30" s="15" t="str">
        <f t="shared" si="9"/>
        <v>NF</v>
      </c>
      <c r="AV30" s="15" t="str">
        <f t="shared" si="10"/>
        <v>NF</v>
      </c>
      <c r="AW30" s="15" t="str">
        <f t="shared" si="11"/>
        <v>NF</v>
      </c>
      <c r="AX30" s="15" t="str">
        <f t="shared" si="12"/>
        <v>NF</v>
      </c>
      <c r="AY30" s="15">
        <f t="shared" si="13"/>
        <v>0</v>
      </c>
      <c r="AZ30" s="16">
        <f t="shared" si="14"/>
        <v>0</v>
      </c>
      <c r="BA30" s="16">
        <f t="shared" si="15"/>
        <v>0</v>
      </c>
      <c r="BB30" s="16">
        <f t="shared" si="16"/>
        <v>0</v>
      </c>
      <c r="BC30" s="16">
        <f t="shared" si="17"/>
        <v>0</v>
      </c>
    </row>
    <row r="31" spans="2:55" ht="19" x14ac:dyDescent="0.25">
      <c r="B31" t="s">
        <v>180</v>
      </c>
      <c r="D31">
        <v>1</v>
      </c>
      <c r="E31">
        <v>1</v>
      </c>
      <c r="F31" s="1">
        <v>220000</v>
      </c>
      <c r="G31" s="4">
        <v>5.9400000000000001E-2</v>
      </c>
      <c r="J31" t="s">
        <v>176</v>
      </c>
      <c r="K31" t="s">
        <v>177</v>
      </c>
      <c r="L31">
        <v>2</v>
      </c>
      <c r="M31">
        <v>4</v>
      </c>
      <c r="N31" s="1">
        <v>6000000</v>
      </c>
      <c r="O31" s="4">
        <v>0.24</v>
      </c>
      <c r="R31" t="s">
        <v>153</v>
      </c>
      <c r="S31" t="s">
        <v>154</v>
      </c>
      <c r="T31">
        <v>1</v>
      </c>
      <c r="U31">
        <v>3</v>
      </c>
      <c r="V31" s="1">
        <v>640000</v>
      </c>
      <c r="W31" s="4">
        <v>0.48</v>
      </c>
      <c r="Z31" t="s">
        <v>88</v>
      </c>
      <c r="AB31">
        <v>2</v>
      </c>
      <c r="AC31">
        <v>6</v>
      </c>
      <c r="AD31" s="1">
        <v>25000000</v>
      </c>
      <c r="AE31" s="4">
        <v>1.06</v>
      </c>
      <c r="AH31" t="s">
        <v>1184</v>
      </c>
      <c r="AI31" t="s">
        <v>1185</v>
      </c>
      <c r="AJ31" t="s">
        <v>1186</v>
      </c>
      <c r="AK31">
        <v>80.02</v>
      </c>
      <c r="AL31" s="13">
        <f t="shared" si="0"/>
        <v>0</v>
      </c>
      <c r="AM31" s="13">
        <f t="shared" si="1"/>
        <v>0</v>
      </c>
      <c r="AN31" s="13">
        <f t="shared" si="2"/>
        <v>0</v>
      </c>
      <c r="AO31" s="13">
        <f t="shared" si="3"/>
        <v>0</v>
      </c>
      <c r="AP31" s="13">
        <f t="shared" si="4"/>
        <v>0</v>
      </c>
      <c r="AQ31" s="13">
        <f t="shared" si="5"/>
        <v>0</v>
      </c>
      <c r="AR31" s="13">
        <f t="shared" si="6"/>
        <v>0</v>
      </c>
      <c r="AS31" s="13">
        <f t="shared" si="7"/>
        <v>0</v>
      </c>
      <c r="AT31" s="14">
        <f t="shared" si="8"/>
        <v>0</v>
      </c>
      <c r="AU31" s="15" t="str">
        <f t="shared" si="9"/>
        <v>NF</v>
      </c>
      <c r="AV31" s="15" t="str">
        <f t="shared" si="10"/>
        <v>NF</v>
      </c>
      <c r="AW31" s="15" t="str">
        <f t="shared" si="11"/>
        <v>NF</v>
      </c>
      <c r="AX31" s="15" t="str">
        <f t="shared" si="12"/>
        <v>NF</v>
      </c>
      <c r="AY31" s="15">
        <f t="shared" si="13"/>
        <v>0</v>
      </c>
      <c r="AZ31" s="16">
        <f t="shared" si="14"/>
        <v>0</v>
      </c>
      <c r="BA31" s="16">
        <f t="shared" si="15"/>
        <v>0</v>
      </c>
      <c r="BB31" s="16">
        <f t="shared" si="16"/>
        <v>0</v>
      </c>
      <c r="BC31" s="16">
        <f t="shared" si="17"/>
        <v>0</v>
      </c>
    </row>
    <row r="32" spans="2:55" ht="19" x14ac:dyDescent="0.25">
      <c r="B32" t="s">
        <v>153</v>
      </c>
      <c r="C32" t="s">
        <v>154</v>
      </c>
      <c r="D32">
        <v>1</v>
      </c>
      <c r="E32">
        <v>1</v>
      </c>
      <c r="F32" s="1">
        <v>1100000</v>
      </c>
      <c r="G32" s="4">
        <v>0.28999999999999998</v>
      </c>
      <c r="J32" t="s">
        <v>222</v>
      </c>
      <c r="K32" t="s">
        <v>223</v>
      </c>
      <c r="L32">
        <v>2</v>
      </c>
      <c r="M32">
        <v>4</v>
      </c>
      <c r="N32" s="1">
        <v>2900000</v>
      </c>
      <c r="O32" s="4">
        <v>0.12</v>
      </c>
      <c r="Z32" t="s">
        <v>332</v>
      </c>
      <c r="AA32" t="s">
        <v>333</v>
      </c>
      <c r="AB32">
        <v>2</v>
      </c>
      <c r="AC32">
        <v>5</v>
      </c>
      <c r="AD32" s="1">
        <v>2400000</v>
      </c>
      <c r="AE32" s="4">
        <v>0.1</v>
      </c>
      <c r="AH32" t="s">
        <v>1187</v>
      </c>
      <c r="AI32" t="s">
        <v>1188</v>
      </c>
      <c r="AJ32" t="s">
        <v>1189</v>
      </c>
      <c r="AK32">
        <v>25.97</v>
      </c>
      <c r="AL32" s="13">
        <f t="shared" si="0"/>
        <v>0</v>
      </c>
      <c r="AM32" s="13">
        <f t="shared" si="1"/>
        <v>0</v>
      </c>
      <c r="AN32" s="13">
        <f t="shared" si="2"/>
        <v>0</v>
      </c>
      <c r="AO32" s="13">
        <f t="shared" si="3"/>
        <v>0</v>
      </c>
      <c r="AP32" s="13">
        <f t="shared" si="4"/>
        <v>0</v>
      </c>
      <c r="AQ32" s="13">
        <f t="shared" si="5"/>
        <v>0</v>
      </c>
      <c r="AR32" s="13">
        <f t="shared" si="6"/>
        <v>0</v>
      </c>
      <c r="AS32" s="13">
        <f t="shared" si="7"/>
        <v>0</v>
      </c>
      <c r="AT32" s="14">
        <f t="shared" si="8"/>
        <v>0</v>
      </c>
      <c r="AU32" s="15" t="str">
        <f t="shared" si="9"/>
        <v>NF</v>
      </c>
      <c r="AV32" s="15" t="str">
        <f t="shared" si="10"/>
        <v>NF</v>
      </c>
      <c r="AW32" s="15" t="str">
        <f t="shared" si="11"/>
        <v>NF</v>
      </c>
      <c r="AX32" s="15" t="str">
        <f t="shared" si="12"/>
        <v>NF</v>
      </c>
      <c r="AY32" s="15">
        <f t="shared" si="13"/>
        <v>0</v>
      </c>
      <c r="AZ32" s="16">
        <f t="shared" si="14"/>
        <v>0</v>
      </c>
      <c r="BA32" s="16">
        <f t="shared" si="15"/>
        <v>0</v>
      </c>
      <c r="BB32" s="16">
        <f t="shared" si="16"/>
        <v>0</v>
      </c>
      <c r="BC32" s="16">
        <f t="shared" si="17"/>
        <v>0</v>
      </c>
    </row>
    <row r="33" spans="2:55" ht="19" x14ac:dyDescent="0.25">
      <c r="B33" t="s">
        <v>309</v>
      </c>
      <c r="C33" t="s">
        <v>310</v>
      </c>
      <c r="D33">
        <v>1</v>
      </c>
      <c r="E33">
        <v>1</v>
      </c>
      <c r="F33" s="1">
        <v>240000</v>
      </c>
      <c r="G33" s="4">
        <v>6.6299999999999998E-2</v>
      </c>
      <c r="J33" t="s">
        <v>1144</v>
      </c>
      <c r="L33">
        <v>2</v>
      </c>
      <c r="M33">
        <v>4</v>
      </c>
      <c r="N33" s="1">
        <v>460000</v>
      </c>
      <c r="O33" s="4">
        <v>1.8200000000000001E-2</v>
      </c>
      <c r="Z33" t="s">
        <v>141</v>
      </c>
      <c r="AA33" t="s">
        <v>142</v>
      </c>
      <c r="AB33">
        <v>2</v>
      </c>
      <c r="AC33">
        <v>5</v>
      </c>
      <c r="AD33" s="1">
        <v>2400000</v>
      </c>
      <c r="AE33" s="4">
        <v>0.1</v>
      </c>
      <c r="AH33" t="s">
        <v>400</v>
      </c>
      <c r="AI33" t="s">
        <v>401</v>
      </c>
      <c r="AJ33" t="s">
        <v>899</v>
      </c>
      <c r="AK33">
        <v>49.94</v>
      </c>
      <c r="AL33" s="13">
        <f t="shared" si="0"/>
        <v>0</v>
      </c>
      <c r="AM33" s="13">
        <f t="shared" si="1"/>
        <v>0</v>
      </c>
      <c r="AN33" s="13">
        <f t="shared" si="2"/>
        <v>0</v>
      </c>
      <c r="AO33" s="13">
        <f t="shared" si="3"/>
        <v>0</v>
      </c>
      <c r="AP33" s="13">
        <f t="shared" si="4"/>
        <v>0</v>
      </c>
      <c r="AQ33" s="13">
        <f t="shared" si="5"/>
        <v>0</v>
      </c>
      <c r="AR33" s="13">
        <f t="shared" si="6"/>
        <v>0</v>
      </c>
      <c r="AS33" s="13">
        <f t="shared" si="7"/>
        <v>0</v>
      </c>
      <c r="AT33" s="14">
        <f t="shared" si="8"/>
        <v>0</v>
      </c>
      <c r="AU33" s="15" t="str">
        <f t="shared" si="9"/>
        <v>NF</v>
      </c>
      <c r="AV33" s="15" t="str">
        <f t="shared" si="10"/>
        <v>NF</v>
      </c>
      <c r="AW33" s="15" t="str">
        <f t="shared" si="11"/>
        <v>NF</v>
      </c>
      <c r="AX33" s="15" t="str">
        <f t="shared" si="12"/>
        <v>NF</v>
      </c>
      <c r="AY33" s="15">
        <f t="shared" si="13"/>
        <v>0</v>
      </c>
      <c r="AZ33" s="16">
        <f t="shared" si="14"/>
        <v>0</v>
      </c>
      <c r="BA33" s="16">
        <f t="shared" si="15"/>
        <v>0</v>
      </c>
      <c r="BB33" s="16">
        <f t="shared" si="16"/>
        <v>0</v>
      </c>
      <c r="BC33" s="16">
        <f t="shared" si="17"/>
        <v>0</v>
      </c>
    </row>
    <row r="34" spans="2:55" ht="19" x14ac:dyDescent="0.25">
      <c r="B34" t="s">
        <v>1145</v>
      </c>
      <c r="D34">
        <v>1</v>
      </c>
      <c r="E34">
        <v>1</v>
      </c>
      <c r="F34" s="1">
        <v>180000</v>
      </c>
      <c r="G34" s="4">
        <v>5.0900000000000001E-2</v>
      </c>
      <c r="J34" t="s">
        <v>141</v>
      </c>
      <c r="K34" t="s">
        <v>142</v>
      </c>
      <c r="L34">
        <v>2</v>
      </c>
      <c r="M34">
        <v>6</v>
      </c>
      <c r="N34" s="1">
        <v>3600000</v>
      </c>
      <c r="O34" s="4">
        <v>0.14000000000000001</v>
      </c>
      <c r="Z34" t="s">
        <v>281</v>
      </c>
      <c r="AA34" t="s">
        <v>282</v>
      </c>
      <c r="AB34">
        <v>2</v>
      </c>
      <c r="AC34">
        <v>5</v>
      </c>
      <c r="AD34" s="1">
        <v>3300000</v>
      </c>
      <c r="AE34" s="4">
        <v>0.14000000000000001</v>
      </c>
      <c r="AH34" t="s">
        <v>87</v>
      </c>
      <c r="AI34" t="s">
        <v>41</v>
      </c>
      <c r="AJ34" t="s">
        <v>766</v>
      </c>
      <c r="AK34">
        <v>35.72</v>
      </c>
      <c r="AL34" s="13">
        <f t="shared" si="0"/>
        <v>0</v>
      </c>
      <c r="AM34" s="13">
        <f t="shared" si="1"/>
        <v>0</v>
      </c>
      <c r="AN34" s="13">
        <f t="shared" si="2"/>
        <v>0</v>
      </c>
      <c r="AO34" s="13">
        <f t="shared" si="3"/>
        <v>0</v>
      </c>
      <c r="AP34" s="13">
        <f t="shared" si="4"/>
        <v>0</v>
      </c>
      <c r="AQ34" s="13">
        <f t="shared" si="5"/>
        <v>0</v>
      </c>
      <c r="AR34" s="13">
        <f t="shared" si="6"/>
        <v>0</v>
      </c>
      <c r="AS34" s="13">
        <f t="shared" si="7"/>
        <v>0</v>
      </c>
      <c r="AT34" s="14">
        <f t="shared" si="8"/>
        <v>0</v>
      </c>
      <c r="AU34" s="15" t="str">
        <f t="shared" si="9"/>
        <v>NF</v>
      </c>
      <c r="AV34" s="15" t="str">
        <f t="shared" si="10"/>
        <v>NF</v>
      </c>
      <c r="AW34" s="15" t="str">
        <f t="shared" si="11"/>
        <v>NF</v>
      </c>
      <c r="AX34" s="15" t="str">
        <f t="shared" si="12"/>
        <v>NF</v>
      </c>
      <c r="AY34" s="15">
        <f t="shared" si="13"/>
        <v>0</v>
      </c>
      <c r="AZ34" s="16">
        <f t="shared" si="14"/>
        <v>0</v>
      </c>
      <c r="BA34" s="16">
        <f t="shared" si="15"/>
        <v>0</v>
      </c>
      <c r="BB34" s="16">
        <f t="shared" si="16"/>
        <v>0</v>
      </c>
      <c r="BC34" s="16">
        <f t="shared" si="17"/>
        <v>0</v>
      </c>
    </row>
    <row r="35" spans="2:55" ht="19" x14ac:dyDescent="0.25">
      <c r="B35" t="s">
        <v>222</v>
      </c>
      <c r="C35" t="s">
        <v>223</v>
      </c>
      <c r="D35">
        <v>1</v>
      </c>
      <c r="E35">
        <v>1</v>
      </c>
      <c r="F35" s="1">
        <v>280000</v>
      </c>
      <c r="G35" s="4">
        <v>7.8399999999999997E-2</v>
      </c>
      <c r="J35" t="s">
        <v>99</v>
      </c>
      <c r="L35">
        <v>2</v>
      </c>
      <c r="M35">
        <v>6</v>
      </c>
      <c r="N35" s="1">
        <v>7700000</v>
      </c>
      <c r="O35" s="4">
        <v>0.3</v>
      </c>
      <c r="Z35" t="s">
        <v>176</v>
      </c>
      <c r="AA35" t="s">
        <v>177</v>
      </c>
      <c r="AB35">
        <v>2</v>
      </c>
      <c r="AC35">
        <v>4</v>
      </c>
      <c r="AD35" s="1">
        <v>3600000</v>
      </c>
      <c r="AE35" s="4">
        <v>0.16</v>
      </c>
      <c r="AH35" t="s">
        <v>88</v>
      </c>
      <c r="AJ35" t="s">
        <v>769</v>
      </c>
      <c r="AK35">
        <v>11.97</v>
      </c>
      <c r="AL35" s="13">
        <f t="shared" si="0"/>
        <v>0</v>
      </c>
      <c r="AM35" s="13">
        <f t="shared" si="1"/>
        <v>0</v>
      </c>
      <c r="AN35" s="13">
        <f t="shared" si="2"/>
        <v>0</v>
      </c>
      <c r="AO35" s="13">
        <f t="shared" si="3"/>
        <v>0</v>
      </c>
      <c r="AP35" s="13">
        <f t="shared" si="4"/>
        <v>0</v>
      </c>
      <c r="AQ35" s="13">
        <f t="shared" si="5"/>
        <v>0</v>
      </c>
      <c r="AR35" s="13">
        <f t="shared" si="6"/>
        <v>0</v>
      </c>
      <c r="AS35" s="13">
        <f t="shared" si="7"/>
        <v>0</v>
      </c>
      <c r="AT35" s="14">
        <f t="shared" si="8"/>
        <v>0</v>
      </c>
      <c r="AU35" s="15" t="str">
        <f t="shared" si="9"/>
        <v>NF</v>
      </c>
      <c r="AV35" s="15" t="str">
        <f t="shared" si="10"/>
        <v>NF</v>
      </c>
      <c r="AW35" s="15" t="str">
        <f t="shared" si="11"/>
        <v>NF</v>
      </c>
      <c r="AX35" s="15" t="str">
        <f t="shared" si="12"/>
        <v>NF</v>
      </c>
      <c r="AY35" s="15">
        <f t="shared" si="13"/>
        <v>0</v>
      </c>
      <c r="AZ35" s="16">
        <f t="shared" si="14"/>
        <v>0</v>
      </c>
      <c r="BA35" s="16">
        <f t="shared" si="15"/>
        <v>0</v>
      </c>
      <c r="BB35" s="16">
        <f t="shared" si="16"/>
        <v>0</v>
      </c>
      <c r="BC35" s="16">
        <f t="shared" si="17"/>
        <v>0</v>
      </c>
    </row>
    <row r="36" spans="2:55" ht="19" x14ac:dyDescent="0.25">
      <c r="B36" t="s">
        <v>272</v>
      </c>
      <c r="D36">
        <v>1</v>
      </c>
      <c r="E36">
        <v>2</v>
      </c>
      <c r="F36" s="1">
        <v>3100000</v>
      </c>
      <c r="G36" s="4">
        <v>0.86</v>
      </c>
      <c r="J36" t="s">
        <v>281</v>
      </c>
      <c r="K36" t="s">
        <v>282</v>
      </c>
      <c r="L36">
        <v>2</v>
      </c>
      <c r="M36">
        <v>3</v>
      </c>
      <c r="N36" s="1">
        <v>1000000</v>
      </c>
      <c r="O36" s="4">
        <v>3.9699999999999999E-2</v>
      </c>
      <c r="Z36" t="s">
        <v>212</v>
      </c>
      <c r="AA36" t="s">
        <v>213</v>
      </c>
      <c r="AB36">
        <v>2</v>
      </c>
      <c r="AC36">
        <v>3</v>
      </c>
      <c r="AD36" s="1">
        <v>8900000</v>
      </c>
      <c r="AE36" s="4">
        <v>0.38</v>
      </c>
      <c r="AH36" t="s">
        <v>269</v>
      </c>
      <c r="AI36" t="s">
        <v>270</v>
      </c>
      <c r="AJ36" t="s">
        <v>793</v>
      </c>
      <c r="AK36">
        <v>13.21</v>
      </c>
      <c r="AL36" s="13">
        <f t="shared" si="0"/>
        <v>0</v>
      </c>
      <c r="AM36" s="13">
        <f t="shared" si="1"/>
        <v>0</v>
      </c>
      <c r="AN36" s="13">
        <f t="shared" si="2"/>
        <v>0</v>
      </c>
      <c r="AO36" s="13">
        <f t="shared" si="3"/>
        <v>0</v>
      </c>
      <c r="AP36" s="13">
        <f t="shared" si="4"/>
        <v>0</v>
      </c>
      <c r="AQ36" s="13">
        <f t="shared" si="5"/>
        <v>0</v>
      </c>
      <c r="AR36" s="13">
        <f t="shared" si="6"/>
        <v>0</v>
      </c>
      <c r="AS36" s="13">
        <f t="shared" si="7"/>
        <v>0</v>
      </c>
      <c r="AT36" s="14">
        <f t="shared" si="8"/>
        <v>0</v>
      </c>
      <c r="AU36" s="15" t="str">
        <f t="shared" si="9"/>
        <v>NF</v>
      </c>
      <c r="AV36" s="15" t="str">
        <f t="shared" si="10"/>
        <v>NF</v>
      </c>
      <c r="AW36" s="15" t="str">
        <f t="shared" si="11"/>
        <v>NF</v>
      </c>
      <c r="AX36" s="15" t="str">
        <f t="shared" si="12"/>
        <v>NF</v>
      </c>
      <c r="AY36" s="15">
        <f t="shared" si="13"/>
        <v>0</v>
      </c>
      <c r="AZ36" s="16">
        <f t="shared" si="14"/>
        <v>0</v>
      </c>
      <c r="BA36" s="16">
        <f t="shared" si="15"/>
        <v>0</v>
      </c>
      <c r="BB36" s="16">
        <f t="shared" si="16"/>
        <v>0</v>
      </c>
      <c r="BC36" s="16">
        <f t="shared" si="17"/>
        <v>0</v>
      </c>
    </row>
    <row r="37" spans="2:55" ht="19" x14ac:dyDescent="0.25">
      <c r="B37" t="s">
        <v>365</v>
      </c>
      <c r="D37">
        <v>1</v>
      </c>
      <c r="E37">
        <v>2</v>
      </c>
      <c r="F37" s="1">
        <v>2300000</v>
      </c>
      <c r="G37" s="4">
        <v>0.64</v>
      </c>
      <c r="J37" t="s">
        <v>38</v>
      </c>
      <c r="K37" t="s">
        <v>39</v>
      </c>
      <c r="L37">
        <v>1</v>
      </c>
      <c r="M37">
        <v>2</v>
      </c>
      <c r="N37" s="1">
        <v>1400000</v>
      </c>
      <c r="O37" s="4">
        <v>5.5500000000000001E-2</v>
      </c>
      <c r="Z37" t="s">
        <v>338</v>
      </c>
      <c r="AA37" t="s">
        <v>339</v>
      </c>
      <c r="AB37">
        <v>2</v>
      </c>
      <c r="AC37">
        <v>4</v>
      </c>
      <c r="AD37" s="1">
        <v>700000</v>
      </c>
      <c r="AE37" s="4">
        <v>3.04E-2</v>
      </c>
      <c r="AH37" t="s">
        <v>212</v>
      </c>
      <c r="AI37" t="s">
        <v>213</v>
      </c>
      <c r="AJ37" t="s">
        <v>784</v>
      </c>
      <c r="AK37">
        <v>10.34</v>
      </c>
      <c r="AL37" s="13">
        <f t="shared" si="0"/>
        <v>0</v>
      </c>
      <c r="AM37" s="13">
        <f t="shared" si="1"/>
        <v>0</v>
      </c>
      <c r="AN37" s="13">
        <f t="shared" si="2"/>
        <v>0</v>
      </c>
      <c r="AO37" s="13">
        <f t="shared" si="3"/>
        <v>0</v>
      </c>
      <c r="AP37" s="13">
        <f t="shared" si="4"/>
        <v>0</v>
      </c>
      <c r="AQ37" s="13">
        <f t="shared" si="5"/>
        <v>0</v>
      </c>
      <c r="AR37" s="13">
        <f t="shared" si="6"/>
        <v>0</v>
      </c>
      <c r="AS37" s="13">
        <f t="shared" si="7"/>
        <v>0</v>
      </c>
      <c r="AT37" s="14">
        <f t="shared" si="8"/>
        <v>0</v>
      </c>
      <c r="AU37" s="15" t="str">
        <f t="shared" si="9"/>
        <v>NF</v>
      </c>
      <c r="AV37" s="15" t="str">
        <f t="shared" si="10"/>
        <v>NF</v>
      </c>
      <c r="AW37" s="15" t="str">
        <f t="shared" si="11"/>
        <v>NF</v>
      </c>
      <c r="AX37" s="15" t="str">
        <f t="shared" si="12"/>
        <v>NF</v>
      </c>
      <c r="AY37" s="15">
        <f t="shared" si="13"/>
        <v>0</v>
      </c>
      <c r="AZ37" s="16">
        <f t="shared" si="14"/>
        <v>0</v>
      </c>
      <c r="BA37" s="16">
        <f t="shared" si="15"/>
        <v>0</v>
      </c>
      <c r="BB37" s="16">
        <f t="shared" si="16"/>
        <v>0</v>
      </c>
      <c r="BC37" s="16">
        <f t="shared" si="17"/>
        <v>0</v>
      </c>
    </row>
    <row r="38" spans="2:55" ht="19" x14ac:dyDescent="0.25">
      <c r="B38" t="s">
        <v>275</v>
      </c>
      <c r="C38" t="s">
        <v>276</v>
      </c>
      <c r="D38">
        <v>1</v>
      </c>
      <c r="E38">
        <v>3</v>
      </c>
      <c r="F38" s="1">
        <v>1900000</v>
      </c>
      <c r="G38" s="4">
        <v>0.52</v>
      </c>
      <c r="J38" t="s">
        <v>239</v>
      </c>
      <c r="L38">
        <v>1</v>
      </c>
      <c r="M38">
        <v>1</v>
      </c>
      <c r="N38" s="1">
        <v>1800000</v>
      </c>
      <c r="O38" s="4">
        <v>7.0900000000000005E-2</v>
      </c>
      <c r="Z38" t="s">
        <v>465</v>
      </c>
      <c r="AA38" t="s">
        <v>466</v>
      </c>
      <c r="AB38">
        <v>2</v>
      </c>
      <c r="AC38">
        <v>4</v>
      </c>
      <c r="AD38" s="1">
        <v>33000000</v>
      </c>
      <c r="AE38" s="4">
        <v>1.41</v>
      </c>
      <c r="AH38" t="s">
        <v>93</v>
      </c>
      <c r="AI38" t="s">
        <v>94</v>
      </c>
      <c r="AJ38" t="s">
        <v>773</v>
      </c>
      <c r="AK38">
        <v>10.41</v>
      </c>
      <c r="AL38" s="13">
        <f t="shared" si="0"/>
        <v>0</v>
      </c>
      <c r="AM38" s="13">
        <f t="shared" si="1"/>
        <v>0</v>
      </c>
      <c r="AN38" s="13">
        <f t="shared" si="2"/>
        <v>0</v>
      </c>
      <c r="AO38" s="13">
        <f t="shared" si="3"/>
        <v>0</v>
      </c>
      <c r="AP38" s="13">
        <f t="shared" si="4"/>
        <v>0</v>
      </c>
      <c r="AQ38" s="13">
        <f t="shared" si="5"/>
        <v>0</v>
      </c>
      <c r="AR38" s="13">
        <f t="shared" si="6"/>
        <v>0</v>
      </c>
      <c r="AS38" s="13">
        <f t="shared" si="7"/>
        <v>0</v>
      </c>
      <c r="AT38" s="14">
        <f t="shared" si="8"/>
        <v>0</v>
      </c>
      <c r="AU38" s="15" t="str">
        <f t="shared" si="9"/>
        <v>NF</v>
      </c>
      <c r="AV38" s="15" t="str">
        <f t="shared" si="10"/>
        <v>NF</v>
      </c>
      <c r="AW38" s="15" t="str">
        <f t="shared" si="11"/>
        <v>NF</v>
      </c>
      <c r="AX38" s="15" t="str">
        <f t="shared" si="12"/>
        <v>NF</v>
      </c>
      <c r="AY38" s="15">
        <f t="shared" si="13"/>
        <v>0</v>
      </c>
      <c r="AZ38" s="16">
        <f t="shared" si="14"/>
        <v>0</v>
      </c>
      <c r="BA38" s="16">
        <f t="shared" si="15"/>
        <v>0</v>
      </c>
      <c r="BB38" s="16">
        <f t="shared" si="16"/>
        <v>0</v>
      </c>
      <c r="BC38" s="16">
        <f t="shared" si="17"/>
        <v>0</v>
      </c>
    </row>
    <row r="39" spans="2:55" ht="19" x14ac:dyDescent="0.25">
      <c r="B39" t="s">
        <v>295</v>
      </c>
      <c r="C39" t="s">
        <v>296</v>
      </c>
      <c r="D39">
        <v>1</v>
      </c>
      <c r="E39">
        <v>3</v>
      </c>
      <c r="F39" s="1">
        <v>2800000</v>
      </c>
      <c r="G39" s="4">
        <v>0.77</v>
      </c>
      <c r="J39" t="s">
        <v>230</v>
      </c>
      <c r="L39">
        <v>1</v>
      </c>
      <c r="M39">
        <v>2</v>
      </c>
      <c r="N39" s="1">
        <v>35000000</v>
      </c>
      <c r="O39" s="4">
        <v>1.38</v>
      </c>
      <c r="Z39" t="s">
        <v>99</v>
      </c>
      <c r="AB39">
        <v>2</v>
      </c>
      <c r="AC39">
        <v>3</v>
      </c>
      <c r="AD39" s="1">
        <v>4700000</v>
      </c>
      <c r="AE39" s="4">
        <v>0.2</v>
      </c>
      <c r="AH39" t="s">
        <v>204</v>
      </c>
      <c r="AI39" t="s">
        <v>205</v>
      </c>
      <c r="AJ39" t="s">
        <v>782</v>
      </c>
      <c r="AK39">
        <v>12.57</v>
      </c>
      <c r="AL39" s="13">
        <f t="shared" si="0"/>
        <v>0</v>
      </c>
      <c r="AM39" s="13">
        <f t="shared" si="1"/>
        <v>0</v>
      </c>
      <c r="AN39" s="13">
        <f t="shared" si="2"/>
        <v>0</v>
      </c>
      <c r="AO39" s="13">
        <f t="shared" si="3"/>
        <v>0</v>
      </c>
      <c r="AP39" s="13">
        <f t="shared" si="4"/>
        <v>0</v>
      </c>
      <c r="AQ39" s="13">
        <f t="shared" si="5"/>
        <v>0</v>
      </c>
      <c r="AR39" s="13">
        <f t="shared" si="6"/>
        <v>0</v>
      </c>
      <c r="AS39" s="13">
        <f t="shared" si="7"/>
        <v>0</v>
      </c>
      <c r="AT39" s="14">
        <f t="shared" si="8"/>
        <v>0</v>
      </c>
      <c r="AU39" s="15" t="str">
        <f t="shared" si="9"/>
        <v>NF</v>
      </c>
      <c r="AV39" s="15" t="str">
        <f t="shared" si="10"/>
        <v>NF</v>
      </c>
      <c r="AW39" s="15" t="str">
        <f t="shared" si="11"/>
        <v>NF</v>
      </c>
      <c r="AX39" s="15" t="str">
        <f t="shared" si="12"/>
        <v>NF</v>
      </c>
      <c r="AY39" s="15">
        <f t="shared" si="13"/>
        <v>0</v>
      </c>
      <c r="AZ39" s="16">
        <f t="shared" si="14"/>
        <v>0</v>
      </c>
      <c r="BA39" s="16">
        <f t="shared" si="15"/>
        <v>0</v>
      </c>
      <c r="BB39" s="16">
        <f t="shared" si="16"/>
        <v>0</v>
      </c>
      <c r="BC39" s="16">
        <f t="shared" si="17"/>
        <v>0</v>
      </c>
    </row>
    <row r="40" spans="2:55" ht="19" x14ac:dyDescent="0.25">
      <c r="J40" t="s">
        <v>295</v>
      </c>
      <c r="K40" t="s">
        <v>296</v>
      </c>
      <c r="L40">
        <v>1</v>
      </c>
      <c r="M40">
        <v>2</v>
      </c>
      <c r="N40" s="1">
        <v>2100000</v>
      </c>
      <c r="O40" s="4">
        <v>8.2299999999999998E-2</v>
      </c>
      <c r="Z40" t="s">
        <v>383</v>
      </c>
      <c r="AA40" t="s">
        <v>384</v>
      </c>
      <c r="AB40">
        <v>1</v>
      </c>
      <c r="AC40">
        <v>1</v>
      </c>
      <c r="AD40" s="1">
        <v>390000</v>
      </c>
      <c r="AE40" s="4">
        <v>1.7000000000000001E-2</v>
      </c>
      <c r="AH40" t="s">
        <v>230</v>
      </c>
      <c r="AJ40" t="s">
        <v>805</v>
      </c>
      <c r="AK40">
        <v>12.27</v>
      </c>
      <c r="AL40" s="13">
        <f t="shared" si="0"/>
        <v>0</v>
      </c>
      <c r="AM40" s="13">
        <f t="shared" si="1"/>
        <v>0</v>
      </c>
      <c r="AN40" s="13">
        <f t="shared" si="2"/>
        <v>0</v>
      </c>
      <c r="AO40" s="13">
        <f t="shared" si="3"/>
        <v>0</v>
      </c>
      <c r="AP40" s="13">
        <f t="shared" si="4"/>
        <v>0</v>
      </c>
      <c r="AQ40" s="13">
        <f t="shared" si="5"/>
        <v>0</v>
      </c>
      <c r="AR40" s="13">
        <f t="shared" si="6"/>
        <v>0</v>
      </c>
      <c r="AS40" s="13">
        <f t="shared" si="7"/>
        <v>0</v>
      </c>
      <c r="AT40" s="14">
        <f t="shared" si="8"/>
        <v>0</v>
      </c>
      <c r="AU40" s="15" t="str">
        <f t="shared" si="9"/>
        <v>NF</v>
      </c>
      <c r="AV40" s="15" t="str">
        <f t="shared" si="10"/>
        <v>NF</v>
      </c>
      <c r="AW40" s="15" t="str">
        <f t="shared" si="11"/>
        <v>NF</v>
      </c>
      <c r="AX40" s="15" t="str">
        <f t="shared" si="12"/>
        <v>NF</v>
      </c>
      <c r="AY40" s="15">
        <f t="shared" si="13"/>
        <v>0</v>
      </c>
      <c r="AZ40" s="16">
        <f t="shared" si="14"/>
        <v>0</v>
      </c>
      <c r="BA40" s="16">
        <f t="shared" si="15"/>
        <v>0</v>
      </c>
      <c r="BB40" s="16">
        <f t="shared" si="16"/>
        <v>0</v>
      </c>
      <c r="BC40" s="16">
        <f t="shared" si="17"/>
        <v>0</v>
      </c>
    </row>
    <row r="41" spans="2:55" ht="19" x14ac:dyDescent="0.25">
      <c r="J41" t="s">
        <v>308</v>
      </c>
      <c r="K41" t="s">
        <v>54</v>
      </c>
      <c r="L41">
        <v>1</v>
      </c>
      <c r="M41">
        <v>1</v>
      </c>
      <c r="N41" s="1">
        <v>580000</v>
      </c>
      <c r="O41" s="4">
        <v>2.2800000000000001E-2</v>
      </c>
      <c r="Z41" t="s">
        <v>222</v>
      </c>
      <c r="AA41" t="s">
        <v>223</v>
      </c>
      <c r="AB41">
        <v>1</v>
      </c>
      <c r="AC41">
        <v>1</v>
      </c>
      <c r="AD41" s="1">
        <v>370000</v>
      </c>
      <c r="AE41" s="4">
        <v>1.5800000000000002E-2</v>
      </c>
      <c r="AH41" t="s">
        <v>257</v>
      </c>
      <c r="AI41" t="s">
        <v>258</v>
      </c>
      <c r="AJ41" t="s">
        <v>781</v>
      </c>
      <c r="AK41">
        <v>16.420000000000002</v>
      </c>
      <c r="AL41" s="13">
        <f t="shared" si="0"/>
        <v>0</v>
      </c>
      <c r="AM41" s="13">
        <f t="shared" si="1"/>
        <v>0</v>
      </c>
      <c r="AN41" s="13">
        <f t="shared" si="2"/>
        <v>0</v>
      </c>
      <c r="AO41" s="13">
        <f t="shared" si="3"/>
        <v>0</v>
      </c>
      <c r="AP41" s="13">
        <f t="shared" si="4"/>
        <v>0</v>
      </c>
      <c r="AQ41" s="13">
        <f t="shared" si="5"/>
        <v>0</v>
      </c>
      <c r="AR41" s="13">
        <f t="shared" si="6"/>
        <v>0</v>
      </c>
      <c r="AS41" s="13">
        <f t="shared" si="7"/>
        <v>0</v>
      </c>
      <c r="AT41" s="14">
        <f t="shared" si="8"/>
        <v>0</v>
      </c>
      <c r="AU41" s="15" t="str">
        <f t="shared" si="9"/>
        <v>NF</v>
      </c>
      <c r="AV41" s="15" t="str">
        <f t="shared" si="10"/>
        <v>NF</v>
      </c>
      <c r="AW41" s="15" t="str">
        <f t="shared" si="11"/>
        <v>NF</v>
      </c>
      <c r="AX41" s="15" t="str">
        <f t="shared" si="12"/>
        <v>NF</v>
      </c>
      <c r="AY41" s="15">
        <f t="shared" si="13"/>
        <v>0</v>
      </c>
      <c r="AZ41" s="16">
        <f t="shared" si="14"/>
        <v>0</v>
      </c>
      <c r="BA41" s="16">
        <f t="shared" si="15"/>
        <v>0</v>
      </c>
      <c r="BB41" s="16">
        <f t="shared" si="16"/>
        <v>0</v>
      </c>
      <c r="BC41" s="16">
        <f t="shared" si="17"/>
        <v>0</v>
      </c>
    </row>
    <row r="42" spans="2:55" ht="19" x14ac:dyDescent="0.25">
      <c r="J42" t="s">
        <v>319</v>
      </c>
      <c r="K42" t="s">
        <v>320</v>
      </c>
      <c r="L42">
        <v>1</v>
      </c>
      <c r="M42">
        <v>1</v>
      </c>
      <c r="N42" s="1">
        <v>840000</v>
      </c>
      <c r="O42" s="4">
        <v>3.3500000000000002E-2</v>
      </c>
      <c r="Z42" t="s">
        <v>291</v>
      </c>
      <c r="AA42" t="s">
        <v>292</v>
      </c>
      <c r="AB42">
        <v>1</v>
      </c>
      <c r="AC42">
        <v>1</v>
      </c>
      <c r="AD42" s="1">
        <v>1300000</v>
      </c>
      <c r="AE42" s="4">
        <v>5.4800000000000001E-2</v>
      </c>
      <c r="AH42" t="s">
        <v>8</v>
      </c>
      <c r="AI42" t="s">
        <v>9</v>
      </c>
      <c r="AJ42" t="s">
        <v>739</v>
      </c>
      <c r="AK42">
        <v>38.65</v>
      </c>
      <c r="AL42" s="13">
        <f t="shared" si="0"/>
        <v>0</v>
      </c>
      <c r="AM42" s="13">
        <f t="shared" si="1"/>
        <v>0</v>
      </c>
      <c r="AN42" s="13">
        <f t="shared" si="2"/>
        <v>0</v>
      </c>
      <c r="AO42" s="13">
        <f t="shared" si="3"/>
        <v>0</v>
      </c>
      <c r="AP42" s="13">
        <f t="shared" si="4"/>
        <v>0</v>
      </c>
      <c r="AQ42" s="13">
        <f t="shared" si="5"/>
        <v>0</v>
      </c>
      <c r="AR42" s="13">
        <f t="shared" si="6"/>
        <v>0</v>
      </c>
      <c r="AS42" s="13">
        <f t="shared" si="7"/>
        <v>0</v>
      </c>
      <c r="AT42" s="14">
        <f t="shared" si="8"/>
        <v>0</v>
      </c>
      <c r="AU42" s="15" t="str">
        <f t="shared" si="9"/>
        <v>NF</v>
      </c>
      <c r="AV42" s="15" t="str">
        <f t="shared" si="10"/>
        <v>NF</v>
      </c>
      <c r="AW42" s="15" t="str">
        <f t="shared" si="11"/>
        <v>NF</v>
      </c>
      <c r="AX42" s="15" t="str">
        <f t="shared" si="12"/>
        <v>NF</v>
      </c>
      <c r="AY42" s="15">
        <f t="shared" si="13"/>
        <v>0</v>
      </c>
      <c r="AZ42" s="16">
        <f t="shared" si="14"/>
        <v>0</v>
      </c>
      <c r="BA42" s="16">
        <f t="shared" si="15"/>
        <v>0</v>
      </c>
      <c r="BB42" s="16">
        <f t="shared" si="16"/>
        <v>0</v>
      </c>
      <c r="BC42" s="16">
        <f t="shared" si="17"/>
        <v>0</v>
      </c>
    </row>
    <row r="43" spans="2:55" ht="19" x14ac:dyDescent="0.25">
      <c r="J43" t="s">
        <v>376</v>
      </c>
      <c r="L43">
        <v>1</v>
      </c>
      <c r="M43">
        <v>1</v>
      </c>
      <c r="N43" s="1">
        <v>850000</v>
      </c>
      <c r="O43" s="4">
        <v>3.3799999999999997E-2</v>
      </c>
      <c r="Z43" t="s">
        <v>683</v>
      </c>
      <c r="AB43">
        <v>1</v>
      </c>
      <c r="AC43">
        <v>1</v>
      </c>
      <c r="AD43" s="1">
        <v>1000000</v>
      </c>
      <c r="AE43" s="4">
        <v>4.3299999999999998E-2</v>
      </c>
      <c r="AH43" t="s">
        <v>315</v>
      </c>
      <c r="AI43" t="s">
        <v>316</v>
      </c>
      <c r="AJ43" t="s">
        <v>821</v>
      </c>
      <c r="AK43">
        <v>10.64</v>
      </c>
      <c r="AL43" s="13">
        <f t="shared" si="0"/>
        <v>0</v>
      </c>
      <c r="AM43" s="13">
        <f t="shared" si="1"/>
        <v>0</v>
      </c>
      <c r="AN43" s="13">
        <f t="shared" si="2"/>
        <v>0</v>
      </c>
      <c r="AO43" s="13">
        <f t="shared" si="3"/>
        <v>0</v>
      </c>
      <c r="AP43" s="13">
        <f t="shared" si="4"/>
        <v>0</v>
      </c>
      <c r="AQ43" s="13">
        <f t="shared" si="5"/>
        <v>0</v>
      </c>
      <c r="AR43" s="13">
        <f t="shared" si="6"/>
        <v>0</v>
      </c>
      <c r="AS43" s="13">
        <f t="shared" si="7"/>
        <v>0</v>
      </c>
      <c r="AT43" s="14">
        <f t="shared" si="8"/>
        <v>0</v>
      </c>
      <c r="AU43" s="15" t="str">
        <f t="shared" si="9"/>
        <v>NF</v>
      </c>
      <c r="AV43" s="15" t="str">
        <f t="shared" si="10"/>
        <v>NF</v>
      </c>
      <c r="AW43" s="15" t="str">
        <f t="shared" si="11"/>
        <v>NF</v>
      </c>
      <c r="AX43" s="15" t="str">
        <f t="shared" si="12"/>
        <v>NF</v>
      </c>
      <c r="AY43" s="15">
        <f t="shared" si="13"/>
        <v>0</v>
      </c>
      <c r="AZ43" s="16">
        <f t="shared" si="14"/>
        <v>0</v>
      </c>
      <c r="BA43" s="16">
        <f t="shared" si="15"/>
        <v>0</v>
      </c>
      <c r="BB43" s="16">
        <f t="shared" si="16"/>
        <v>0</v>
      </c>
      <c r="BC43" s="16">
        <f t="shared" si="17"/>
        <v>0</v>
      </c>
    </row>
    <row r="44" spans="2:55" ht="19" x14ac:dyDescent="0.25">
      <c r="J44" t="s">
        <v>303</v>
      </c>
      <c r="K44" t="s">
        <v>304</v>
      </c>
      <c r="L44">
        <v>1</v>
      </c>
      <c r="M44">
        <v>1</v>
      </c>
      <c r="N44" s="1">
        <v>670000</v>
      </c>
      <c r="O44" s="4">
        <v>2.6700000000000002E-2</v>
      </c>
      <c r="Z44" t="s">
        <v>239</v>
      </c>
      <c r="AB44">
        <v>1</v>
      </c>
      <c r="AC44">
        <v>1</v>
      </c>
      <c r="AD44" s="1">
        <v>1800000</v>
      </c>
      <c r="AE44" s="4">
        <v>7.5700000000000003E-2</v>
      </c>
      <c r="AH44" t="s">
        <v>317</v>
      </c>
      <c r="AI44" t="s">
        <v>318</v>
      </c>
      <c r="AJ44" t="s">
        <v>823</v>
      </c>
      <c r="AK44">
        <v>10.87</v>
      </c>
      <c r="AL44" s="13">
        <f t="shared" si="0"/>
        <v>0</v>
      </c>
      <c r="AM44" s="13">
        <f t="shared" si="1"/>
        <v>0</v>
      </c>
      <c r="AN44" s="13">
        <f t="shared" si="2"/>
        <v>0</v>
      </c>
      <c r="AO44" s="13">
        <f t="shared" si="3"/>
        <v>0</v>
      </c>
      <c r="AP44" s="13">
        <f t="shared" si="4"/>
        <v>0</v>
      </c>
      <c r="AQ44" s="13">
        <f t="shared" si="5"/>
        <v>0</v>
      </c>
      <c r="AR44" s="13">
        <f t="shared" si="6"/>
        <v>0</v>
      </c>
      <c r="AS44" s="13">
        <f t="shared" si="7"/>
        <v>0</v>
      </c>
      <c r="AT44" s="14">
        <f t="shared" si="8"/>
        <v>0</v>
      </c>
      <c r="AU44" s="15" t="str">
        <f t="shared" si="9"/>
        <v>NF</v>
      </c>
      <c r="AV44" s="15" t="str">
        <f t="shared" si="10"/>
        <v>NF</v>
      </c>
      <c r="AW44" s="15" t="str">
        <f t="shared" si="11"/>
        <v>NF</v>
      </c>
      <c r="AX44" s="15" t="str">
        <f t="shared" si="12"/>
        <v>NF</v>
      </c>
      <c r="AY44" s="15">
        <f t="shared" si="13"/>
        <v>0</v>
      </c>
      <c r="AZ44" s="16">
        <f t="shared" si="14"/>
        <v>0</v>
      </c>
      <c r="BA44" s="16">
        <f t="shared" si="15"/>
        <v>0</v>
      </c>
      <c r="BB44" s="16">
        <f t="shared" si="16"/>
        <v>0</v>
      </c>
      <c r="BC44" s="16">
        <f t="shared" si="17"/>
        <v>0</v>
      </c>
    </row>
    <row r="45" spans="2:55" ht="19" x14ac:dyDescent="0.25">
      <c r="J45" t="s">
        <v>193</v>
      </c>
      <c r="K45" t="s">
        <v>194</v>
      </c>
      <c r="L45">
        <v>1</v>
      </c>
      <c r="M45">
        <v>1</v>
      </c>
      <c r="N45" s="1">
        <v>1000000</v>
      </c>
      <c r="O45" s="4">
        <v>4.02E-2</v>
      </c>
      <c r="Z45" t="s">
        <v>407</v>
      </c>
      <c r="AA45" t="s">
        <v>408</v>
      </c>
      <c r="AB45">
        <v>1</v>
      </c>
      <c r="AC45">
        <v>1</v>
      </c>
      <c r="AD45" s="1">
        <v>180000</v>
      </c>
      <c r="AE45" s="4">
        <v>7.8200000000000006E-3</v>
      </c>
      <c r="AH45" t="s">
        <v>265</v>
      </c>
      <c r="AI45" t="s">
        <v>266</v>
      </c>
      <c r="AJ45" t="s">
        <v>799</v>
      </c>
      <c r="AK45">
        <v>10.77</v>
      </c>
      <c r="AL45" s="13">
        <f t="shared" si="0"/>
        <v>0</v>
      </c>
      <c r="AM45" s="13">
        <f t="shared" si="1"/>
        <v>0</v>
      </c>
      <c r="AN45" s="13">
        <f t="shared" si="2"/>
        <v>0</v>
      </c>
      <c r="AO45" s="13">
        <f t="shared" si="3"/>
        <v>0</v>
      </c>
      <c r="AP45" s="13">
        <f t="shared" si="4"/>
        <v>0</v>
      </c>
      <c r="AQ45" s="13">
        <f t="shared" si="5"/>
        <v>0</v>
      </c>
      <c r="AR45" s="13">
        <f t="shared" si="6"/>
        <v>0</v>
      </c>
      <c r="AS45" s="13">
        <f t="shared" si="7"/>
        <v>0</v>
      </c>
      <c r="AT45" s="14">
        <f t="shared" si="8"/>
        <v>0</v>
      </c>
      <c r="AU45" s="15" t="str">
        <f t="shared" si="9"/>
        <v>NF</v>
      </c>
      <c r="AV45" s="15" t="str">
        <f t="shared" si="10"/>
        <v>NF</v>
      </c>
      <c r="AW45" s="15" t="str">
        <f t="shared" si="11"/>
        <v>NF</v>
      </c>
      <c r="AX45" s="15" t="str">
        <f t="shared" si="12"/>
        <v>NF</v>
      </c>
      <c r="AY45" s="15">
        <f t="shared" si="13"/>
        <v>0</v>
      </c>
      <c r="AZ45" s="16">
        <f t="shared" si="14"/>
        <v>0</v>
      </c>
      <c r="BA45" s="16">
        <f t="shared" si="15"/>
        <v>0</v>
      </c>
      <c r="BB45" s="16">
        <f t="shared" si="16"/>
        <v>0</v>
      </c>
      <c r="BC45" s="16">
        <f t="shared" si="17"/>
        <v>0</v>
      </c>
    </row>
    <row r="46" spans="2:55" ht="19" x14ac:dyDescent="0.25">
      <c r="J46" t="s">
        <v>402</v>
      </c>
      <c r="K46" t="s">
        <v>403</v>
      </c>
      <c r="L46">
        <v>1</v>
      </c>
      <c r="M46">
        <v>1</v>
      </c>
      <c r="N46" s="1">
        <v>130000</v>
      </c>
      <c r="O46" s="4">
        <v>5.3299999999999997E-3</v>
      </c>
      <c r="Z46" t="s">
        <v>301</v>
      </c>
      <c r="AA46" t="s">
        <v>302</v>
      </c>
      <c r="AB46">
        <v>1</v>
      </c>
      <c r="AC46">
        <v>1</v>
      </c>
      <c r="AD46" s="1">
        <v>4100000</v>
      </c>
      <c r="AE46" s="4">
        <v>0.18</v>
      </c>
      <c r="AH46" t="s">
        <v>46</v>
      </c>
      <c r="AI46" t="s">
        <v>47</v>
      </c>
      <c r="AJ46" t="s">
        <v>772</v>
      </c>
      <c r="AK46">
        <v>13.93</v>
      </c>
      <c r="AL46" s="13">
        <f t="shared" si="0"/>
        <v>0</v>
      </c>
      <c r="AM46" s="13">
        <f t="shared" si="1"/>
        <v>0</v>
      </c>
      <c r="AN46" s="13">
        <f t="shared" si="2"/>
        <v>0</v>
      </c>
      <c r="AO46" s="13">
        <f t="shared" si="3"/>
        <v>0</v>
      </c>
      <c r="AP46" s="13">
        <f t="shared" si="4"/>
        <v>0</v>
      </c>
      <c r="AQ46" s="13">
        <f t="shared" si="5"/>
        <v>0</v>
      </c>
      <c r="AR46" s="13">
        <f t="shared" si="6"/>
        <v>0</v>
      </c>
      <c r="AS46" s="13">
        <f t="shared" si="7"/>
        <v>0</v>
      </c>
      <c r="AT46" s="14">
        <f t="shared" si="8"/>
        <v>0</v>
      </c>
      <c r="AU46" s="15" t="str">
        <f t="shared" si="9"/>
        <v>NF</v>
      </c>
      <c r="AV46" s="15" t="str">
        <f t="shared" si="10"/>
        <v>NF</v>
      </c>
      <c r="AW46" s="15" t="str">
        <f t="shared" si="11"/>
        <v>NF</v>
      </c>
      <c r="AX46" s="15" t="str">
        <f t="shared" si="12"/>
        <v>NF</v>
      </c>
      <c r="AY46" s="15">
        <f t="shared" si="13"/>
        <v>0</v>
      </c>
      <c r="AZ46" s="16">
        <f t="shared" si="14"/>
        <v>0</v>
      </c>
      <c r="BA46" s="16">
        <f t="shared" si="15"/>
        <v>0</v>
      </c>
      <c r="BB46" s="16">
        <f t="shared" si="16"/>
        <v>0</v>
      </c>
      <c r="BC46" s="16">
        <f t="shared" si="17"/>
        <v>0</v>
      </c>
    </row>
    <row r="47" spans="2:55" ht="19" x14ac:dyDescent="0.25">
      <c r="J47" t="s">
        <v>366</v>
      </c>
      <c r="K47" t="s">
        <v>367</v>
      </c>
      <c r="L47">
        <v>1</v>
      </c>
      <c r="M47">
        <v>1</v>
      </c>
      <c r="N47" s="1">
        <v>870000</v>
      </c>
      <c r="O47" s="4">
        <v>3.4599999999999999E-2</v>
      </c>
      <c r="Z47" t="s">
        <v>376</v>
      </c>
      <c r="AB47">
        <v>1</v>
      </c>
      <c r="AC47">
        <v>1</v>
      </c>
      <c r="AD47" s="1">
        <v>190000</v>
      </c>
      <c r="AE47" s="4">
        <v>8.3999999999999995E-3</v>
      </c>
      <c r="AH47" t="s">
        <v>22</v>
      </c>
      <c r="AI47" t="s">
        <v>23</v>
      </c>
      <c r="AJ47" t="s">
        <v>743</v>
      </c>
      <c r="AK47">
        <v>70.59</v>
      </c>
      <c r="AL47" s="13">
        <f t="shared" si="0"/>
        <v>0</v>
      </c>
      <c r="AM47" s="13">
        <f t="shared" si="1"/>
        <v>0</v>
      </c>
      <c r="AN47" s="13">
        <f t="shared" si="2"/>
        <v>0</v>
      </c>
      <c r="AO47" s="13">
        <f t="shared" si="3"/>
        <v>0</v>
      </c>
      <c r="AP47" s="13">
        <f t="shared" si="4"/>
        <v>0</v>
      </c>
      <c r="AQ47" s="13">
        <f t="shared" si="5"/>
        <v>0</v>
      </c>
      <c r="AR47" s="13">
        <f t="shared" si="6"/>
        <v>0</v>
      </c>
      <c r="AS47" s="13">
        <f t="shared" si="7"/>
        <v>0</v>
      </c>
      <c r="AT47" s="14">
        <f t="shared" si="8"/>
        <v>0</v>
      </c>
      <c r="AU47" s="15" t="str">
        <f t="shared" si="9"/>
        <v>NF</v>
      </c>
      <c r="AV47" s="15" t="str">
        <f t="shared" si="10"/>
        <v>NF</v>
      </c>
      <c r="AW47" s="15" t="str">
        <f t="shared" si="11"/>
        <v>NF</v>
      </c>
      <c r="AX47" s="15" t="str">
        <f t="shared" si="12"/>
        <v>NF</v>
      </c>
      <c r="AY47" s="15">
        <f t="shared" si="13"/>
        <v>0</v>
      </c>
      <c r="AZ47" s="16">
        <f t="shared" si="14"/>
        <v>0</v>
      </c>
      <c r="BA47" s="16">
        <f t="shared" si="15"/>
        <v>0</v>
      </c>
      <c r="BB47" s="16">
        <f t="shared" si="16"/>
        <v>0</v>
      </c>
      <c r="BC47" s="16">
        <f t="shared" si="17"/>
        <v>0</v>
      </c>
    </row>
    <row r="48" spans="2:55" ht="19" x14ac:dyDescent="0.25">
      <c r="J48" t="s">
        <v>309</v>
      </c>
      <c r="K48" t="s">
        <v>310</v>
      </c>
      <c r="L48">
        <v>1</v>
      </c>
      <c r="M48">
        <v>2</v>
      </c>
      <c r="N48" s="1">
        <v>650000</v>
      </c>
      <c r="O48" s="4">
        <v>2.5899999999999999E-2</v>
      </c>
      <c r="Z48" t="s">
        <v>366</v>
      </c>
      <c r="AA48" t="s">
        <v>367</v>
      </c>
      <c r="AB48">
        <v>1</v>
      </c>
      <c r="AC48">
        <v>1</v>
      </c>
      <c r="AD48" s="1">
        <v>460000</v>
      </c>
      <c r="AE48" s="4">
        <v>1.9900000000000001E-2</v>
      </c>
      <c r="AH48" t="s">
        <v>1134</v>
      </c>
      <c r="AI48" t="s">
        <v>1135</v>
      </c>
      <c r="AJ48" t="s">
        <v>1190</v>
      </c>
      <c r="AK48">
        <v>27.15</v>
      </c>
      <c r="AL48" s="13">
        <f t="shared" si="0"/>
        <v>0</v>
      </c>
      <c r="AM48" s="13">
        <f t="shared" si="1"/>
        <v>0</v>
      </c>
      <c r="AN48" s="13">
        <f t="shared" si="2"/>
        <v>0</v>
      </c>
      <c r="AO48" s="13">
        <f t="shared" si="3"/>
        <v>0</v>
      </c>
      <c r="AP48" s="13">
        <f t="shared" si="4"/>
        <v>0</v>
      </c>
      <c r="AQ48" s="13">
        <f t="shared" si="5"/>
        <v>0</v>
      </c>
      <c r="AR48" s="13">
        <f t="shared" si="6"/>
        <v>0</v>
      </c>
      <c r="AS48" s="13">
        <f t="shared" si="7"/>
        <v>0</v>
      </c>
      <c r="AT48" s="14">
        <f t="shared" si="8"/>
        <v>0</v>
      </c>
      <c r="AU48" s="15" t="str">
        <f t="shared" si="9"/>
        <v>NF</v>
      </c>
      <c r="AV48" s="15" t="str">
        <f t="shared" si="10"/>
        <v>NF</v>
      </c>
      <c r="AW48" s="15" t="str">
        <f t="shared" si="11"/>
        <v>NF</v>
      </c>
      <c r="AX48" s="15" t="str">
        <f t="shared" si="12"/>
        <v>NF</v>
      </c>
      <c r="AY48" s="15">
        <f t="shared" si="13"/>
        <v>0</v>
      </c>
      <c r="AZ48" s="16">
        <f t="shared" si="14"/>
        <v>0</v>
      </c>
      <c r="BA48" s="16">
        <f t="shared" si="15"/>
        <v>0</v>
      </c>
      <c r="BB48" s="16">
        <f t="shared" si="16"/>
        <v>0</v>
      </c>
      <c r="BC48" s="16">
        <f t="shared" si="17"/>
        <v>0</v>
      </c>
    </row>
    <row r="49" spans="10:55" ht="19" x14ac:dyDescent="0.25">
      <c r="J49" t="s">
        <v>180</v>
      </c>
      <c r="L49">
        <v>1</v>
      </c>
      <c r="M49">
        <v>2</v>
      </c>
      <c r="N49" s="1">
        <v>4100000</v>
      </c>
      <c r="O49" s="4">
        <v>0.16</v>
      </c>
      <c r="Z49" t="s">
        <v>455</v>
      </c>
      <c r="AB49">
        <v>1</v>
      </c>
      <c r="AC49">
        <v>1</v>
      </c>
      <c r="AD49" s="1">
        <v>250000</v>
      </c>
      <c r="AE49" s="4">
        <v>1.06E-2</v>
      </c>
      <c r="AH49" t="s">
        <v>330</v>
      </c>
      <c r="AI49" t="s">
        <v>331</v>
      </c>
      <c r="AJ49" t="s">
        <v>878</v>
      </c>
      <c r="AK49">
        <v>12.99</v>
      </c>
      <c r="AL49" s="13">
        <f t="shared" si="0"/>
        <v>0</v>
      </c>
      <c r="AM49" s="13">
        <f t="shared" si="1"/>
        <v>0</v>
      </c>
      <c r="AN49" s="13">
        <f t="shared" si="2"/>
        <v>0</v>
      </c>
      <c r="AO49" s="13">
        <f t="shared" si="3"/>
        <v>0</v>
      </c>
      <c r="AP49" s="13">
        <f t="shared" si="4"/>
        <v>0</v>
      </c>
      <c r="AQ49" s="13">
        <f t="shared" si="5"/>
        <v>0</v>
      </c>
      <c r="AR49" s="13">
        <f t="shared" si="6"/>
        <v>0</v>
      </c>
      <c r="AS49" s="13">
        <f t="shared" si="7"/>
        <v>0</v>
      </c>
      <c r="AT49" s="14">
        <f t="shared" si="8"/>
        <v>0</v>
      </c>
      <c r="AU49" s="15" t="str">
        <f t="shared" si="9"/>
        <v>NF</v>
      </c>
      <c r="AV49" s="15" t="str">
        <f t="shared" si="10"/>
        <v>NF</v>
      </c>
      <c r="AW49" s="15" t="str">
        <f t="shared" si="11"/>
        <v>NF</v>
      </c>
      <c r="AX49" s="15" t="str">
        <f t="shared" si="12"/>
        <v>NF</v>
      </c>
      <c r="AY49" s="15">
        <f t="shared" si="13"/>
        <v>0</v>
      </c>
      <c r="AZ49" s="16">
        <f t="shared" si="14"/>
        <v>0</v>
      </c>
      <c r="BA49" s="16">
        <f t="shared" si="15"/>
        <v>0</v>
      </c>
      <c r="BB49" s="16">
        <f t="shared" si="16"/>
        <v>0</v>
      </c>
      <c r="BC49" s="16">
        <f t="shared" si="17"/>
        <v>0</v>
      </c>
    </row>
    <row r="50" spans="10:55" ht="19" x14ac:dyDescent="0.25">
      <c r="J50" t="s">
        <v>677</v>
      </c>
      <c r="K50" t="s">
        <v>678</v>
      </c>
      <c r="L50">
        <v>1</v>
      </c>
      <c r="M50">
        <v>2</v>
      </c>
      <c r="N50" s="1">
        <v>740000</v>
      </c>
      <c r="O50" s="4">
        <v>2.9399999999999999E-2</v>
      </c>
      <c r="Z50" t="s">
        <v>374</v>
      </c>
      <c r="AA50" t="s">
        <v>375</v>
      </c>
      <c r="AB50">
        <v>1</v>
      </c>
      <c r="AC50">
        <v>1</v>
      </c>
      <c r="AD50" s="1">
        <v>180000</v>
      </c>
      <c r="AE50" s="4">
        <v>7.8399999999999997E-3</v>
      </c>
      <c r="AH50" t="s">
        <v>287</v>
      </c>
      <c r="AI50" t="s">
        <v>288</v>
      </c>
      <c r="AJ50" t="s">
        <v>830</v>
      </c>
      <c r="AK50">
        <v>13.28</v>
      </c>
      <c r="AL50" s="13">
        <f t="shared" si="0"/>
        <v>0</v>
      </c>
      <c r="AM50" s="13">
        <f t="shared" si="1"/>
        <v>0</v>
      </c>
      <c r="AN50" s="13">
        <f t="shared" si="2"/>
        <v>0</v>
      </c>
      <c r="AO50" s="13">
        <f t="shared" si="3"/>
        <v>0</v>
      </c>
      <c r="AP50" s="13">
        <f t="shared" si="4"/>
        <v>0</v>
      </c>
      <c r="AQ50" s="13">
        <f t="shared" si="5"/>
        <v>0</v>
      </c>
      <c r="AR50" s="13">
        <f t="shared" si="6"/>
        <v>0</v>
      </c>
      <c r="AS50" s="13">
        <f t="shared" si="7"/>
        <v>0</v>
      </c>
      <c r="AT50" s="14">
        <f t="shared" si="8"/>
        <v>0</v>
      </c>
      <c r="AU50" s="15" t="str">
        <f t="shared" si="9"/>
        <v>NF</v>
      </c>
      <c r="AV50" s="15" t="str">
        <f t="shared" si="10"/>
        <v>NF</v>
      </c>
      <c r="AW50" s="15" t="str">
        <f t="shared" si="11"/>
        <v>NF</v>
      </c>
      <c r="AX50" s="15" t="str">
        <f t="shared" si="12"/>
        <v>NF</v>
      </c>
      <c r="AY50" s="15">
        <f t="shared" si="13"/>
        <v>0</v>
      </c>
      <c r="AZ50" s="16">
        <f t="shared" si="14"/>
        <v>0</v>
      </c>
      <c r="BA50" s="16">
        <f t="shared" si="15"/>
        <v>0</v>
      </c>
      <c r="BB50" s="16">
        <f t="shared" si="16"/>
        <v>0</v>
      </c>
      <c r="BC50" s="16">
        <f t="shared" si="17"/>
        <v>0</v>
      </c>
    </row>
    <row r="51" spans="10:55" ht="19" x14ac:dyDescent="0.25">
      <c r="J51" t="s">
        <v>153</v>
      </c>
      <c r="K51" t="s">
        <v>154</v>
      </c>
      <c r="L51">
        <v>1</v>
      </c>
      <c r="M51">
        <v>2</v>
      </c>
      <c r="N51" s="1">
        <v>7400000</v>
      </c>
      <c r="O51" s="4">
        <v>0.3</v>
      </c>
      <c r="Z51" t="s">
        <v>38</v>
      </c>
      <c r="AA51" t="s">
        <v>39</v>
      </c>
      <c r="AB51">
        <v>1</v>
      </c>
      <c r="AC51">
        <v>1</v>
      </c>
      <c r="AD51" s="1">
        <v>1000000</v>
      </c>
      <c r="AE51" s="4">
        <v>4.5100000000000001E-2</v>
      </c>
      <c r="AH51" t="s">
        <v>1191</v>
      </c>
      <c r="AI51" t="s">
        <v>1192</v>
      </c>
      <c r="AJ51" t="s">
        <v>1193</v>
      </c>
      <c r="AK51">
        <v>21.25</v>
      </c>
      <c r="AL51" s="13">
        <f t="shared" si="0"/>
        <v>0</v>
      </c>
      <c r="AM51" s="13">
        <f t="shared" si="1"/>
        <v>0</v>
      </c>
      <c r="AN51" s="13">
        <f t="shared" si="2"/>
        <v>0</v>
      </c>
      <c r="AO51" s="13">
        <f t="shared" si="3"/>
        <v>0</v>
      </c>
      <c r="AP51" s="13">
        <f t="shared" si="4"/>
        <v>0</v>
      </c>
      <c r="AQ51" s="13">
        <f t="shared" si="5"/>
        <v>0</v>
      </c>
      <c r="AR51" s="13">
        <f t="shared" si="6"/>
        <v>0</v>
      </c>
      <c r="AS51" s="13">
        <f t="shared" si="7"/>
        <v>0</v>
      </c>
      <c r="AT51" s="14">
        <f t="shared" si="8"/>
        <v>0</v>
      </c>
      <c r="AU51" s="15" t="str">
        <f t="shared" si="9"/>
        <v>NF</v>
      </c>
      <c r="AV51" s="15" t="str">
        <f t="shared" si="10"/>
        <v>NF</v>
      </c>
      <c r="AW51" s="15" t="str">
        <f t="shared" si="11"/>
        <v>NF</v>
      </c>
      <c r="AX51" s="15" t="str">
        <f t="shared" si="12"/>
        <v>NF</v>
      </c>
      <c r="AY51" s="15">
        <f t="shared" si="13"/>
        <v>0</v>
      </c>
      <c r="AZ51" s="16">
        <f t="shared" si="14"/>
        <v>0</v>
      </c>
      <c r="BA51" s="16">
        <f t="shared" si="15"/>
        <v>0</v>
      </c>
      <c r="BB51" s="16">
        <f t="shared" si="16"/>
        <v>0</v>
      </c>
      <c r="BC51" s="16">
        <f t="shared" si="17"/>
        <v>0</v>
      </c>
    </row>
    <row r="52" spans="10:55" ht="19" x14ac:dyDescent="0.25">
      <c r="J52" t="s">
        <v>462</v>
      </c>
      <c r="L52">
        <v>1</v>
      </c>
      <c r="M52">
        <v>2</v>
      </c>
      <c r="N52" s="1">
        <v>430000</v>
      </c>
      <c r="O52" s="4">
        <v>1.7000000000000001E-2</v>
      </c>
      <c r="Z52" t="s">
        <v>359</v>
      </c>
      <c r="AB52">
        <v>1</v>
      </c>
      <c r="AC52">
        <v>1</v>
      </c>
      <c r="AD52" s="1">
        <v>200000</v>
      </c>
      <c r="AE52" s="4">
        <v>8.4700000000000001E-3</v>
      </c>
      <c r="AH52" t="s">
        <v>1141</v>
      </c>
      <c r="AI52" t="s">
        <v>1142</v>
      </c>
      <c r="AJ52" t="s">
        <v>1194</v>
      </c>
      <c r="AK52">
        <v>12.42</v>
      </c>
      <c r="AL52" s="13">
        <f t="shared" si="0"/>
        <v>0</v>
      </c>
      <c r="AM52" s="13">
        <f t="shared" si="1"/>
        <v>0</v>
      </c>
      <c r="AN52" s="13">
        <f t="shared" si="2"/>
        <v>0</v>
      </c>
      <c r="AO52" s="13">
        <f t="shared" si="3"/>
        <v>0</v>
      </c>
      <c r="AP52" s="13">
        <f t="shared" si="4"/>
        <v>0</v>
      </c>
      <c r="AQ52" s="13">
        <f t="shared" si="5"/>
        <v>0</v>
      </c>
      <c r="AR52" s="13">
        <f t="shared" si="6"/>
        <v>0</v>
      </c>
      <c r="AS52" s="13">
        <f t="shared" si="7"/>
        <v>0</v>
      </c>
      <c r="AT52" s="14">
        <f t="shared" si="8"/>
        <v>0</v>
      </c>
      <c r="AU52" s="15" t="str">
        <f t="shared" si="9"/>
        <v>NF</v>
      </c>
      <c r="AV52" s="15" t="str">
        <f t="shared" si="10"/>
        <v>NF</v>
      </c>
      <c r="AW52" s="15" t="str">
        <f t="shared" si="11"/>
        <v>NF</v>
      </c>
      <c r="AX52" s="15" t="str">
        <f t="shared" si="12"/>
        <v>NF</v>
      </c>
      <c r="AY52" s="15">
        <f t="shared" si="13"/>
        <v>0</v>
      </c>
      <c r="AZ52" s="16">
        <f t="shared" si="14"/>
        <v>0</v>
      </c>
      <c r="BA52" s="16">
        <f t="shared" si="15"/>
        <v>0</v>
      </c>
      <c r="BB52" s="16">
        <f t="shared" si="16"/>
        <v>0</v>
      </c>
      <c r="BC52" s="16">
        <f t="shared" si="17"/>
        <v>0</v>
      </c>
    </row>
    <row r="53" spans="10:55" ht="19" x14ac:dyDescent="0.25">
      <c r="J53" t="s">
        <v>265</v>
      </c>
      <c r="K53" t="s">
        <v>266</v>
      </c>
      <c r="L53">
        <v>1</v>
      </c>
      <c r="M53">
        <v>2</v>
      </c>
      <c r="N53" s="1">
        <v>380000</v>
      </c>
      <c r="O53" s="4">
        <v>1.49E-2</v>
      </c>
      <c r="Z53" t="s">
        <v>273</v>
      </c>
      <c r="AA53" t="s">
        <v>274</v>
      </c>
      <c r="AB53">
        <v>1</v>
      </c>
      <c r="AC53">
        <v>1</v>
      </c>
      <c r="AD53" s="1">
        <v>1200000</v>
      </c>
      <c r="AE53" s="4">
        <v>5.11E-2</v>
      </c>
      <c r="AH53" t="s">
        <v>471</v>
      </c>
      <c r="AI53" t="s">
        <v>472</v>
      </c>
      <c r="AJ53" t="s">
        <v>750</v>
      </c>
      <c r="AK53">
        <v>226.23</v>
      </c>
      <c r="AL53" s="13">
        <f t="shared" si="0"/>
        <v>0</v>
      </c>
      <c r="AM53" s="13">
        <f t="shared" si="1"/>
        <v>0</v>
      </c>
      <c r="AN53" s="13">
        <f t="shared" si="2"/>
        <v>0</v>
      </c>
      <c r="AO53" s="13">
        <f t="shared" si="3"/>
        <v>0</v>
      </c>
      <c r="AP53" s="13">
        <f t="shared" si="4"/>
        <v>0</v>
      </c>
      <c r="AQ53" s="13">
        <f t="shared" si="5"/>
        <v>0</v>
      </c>
      <c r="AR53" s="13">
        <f t="shared" si="6"/>
        <v>0</v>
      </c>
      <c r="AS53" s="13">
        <f t="shared" si="7"/>
        <v>0</v>
      </c>
      <c r="AT53" s="14">
        <f t="shared" si="8"/>
        <v>0</v>
      </c>
      <c r="AU53" s="15" t="str">
        <f t="shared" si="9"/>
        <v>NF</v>
      </c>
      <c r="AV53" s="15" t="str">
        <f t="shared" si="10"/>
        <v>NF</v>
      </c>
      <c r="AW53" s="15" t="str">
        <f t="shared" si="11"/>
        <v>NF</v>
      </c>
      <c r="AX53" s="15" t="str">
        <f t="shared" si="12"/>
        <v>NF</v>
      </c>
      <c r="AY53" s="15">
        <f t="shared" si="13"/>
        <v>0</v>
      </c>
      <c r="AZ53" s="16">
        <f t="shared" si="14"/>
        <v>0</v>
      </c>
      <c r="BA53" s="16">
        <f t="shared" si="15"/>
        <v>0</v>
      </c>
      <c r="BB53" s="16">
        <f t="shared" si="16"/>
        <v>0</v>
      </c>
      <c r="BC53" s="16">
        <f t="shared" si="17"/>
        <v>0</v>
      </c>
    </row>
    <row r="54" spans="10:55" ht="19" x14ac:dyDescent="0.25">
      <c r="J54" t="s">
        <v>358</v>
      </c>
      <c r="L54">
        <v>1</v>
      </c>
      <c r="M54">
        <v>3</v>
      </c>
      <c r="N54" s="1">
        <v>2900000</v>
      </c>
      <c r="O54" s="4">
        <v>0.11</v>
      </c>
      <c r="Z54" t="s">
        <v>123</v>
      </c>
      <c r="AA54" t="s">
        <v>124</v>
      </c>
      <c r="AB54">
        <v>1</v>
      </c>
      <c r="AC54">
        <v>1</v>
      </c>
      <c r="AD54" s="1">
        <v>1700000</v>
      </c>
      <c r="AE54" s="4">
        <v>7.1599999999999997E-2</v>
      </c>
      <c r="AH54" t="s">
        <v>161</v>
      </c>
      <c r="AI54" t="s">
        <v>162</v>
      </c>
      <c r="AJ54" t="s">
        <v>749</v>
      </c>
      <c r="AK54">
        <v>533.86</v>
      </c>
      <c r="AL54" s="13">
        <f t="shared" si="0"/>
        <v>0</v>
      </c>
      <c r="AM54" s="13">
        <f t="shared" si="1"/>
        <v>0</v>
      </c>
      <c r="AN54" s="13">
        <f t="shared" si="2"/>
        <v>0</v>
      </c>
      <c r="AO54" s="13">
        <f t="shared" si="3"/>
        <v>0</v>
      </c>
      <c r="AP54" s="13">
        <f t="shared" si="4"/>
        <v>0</v>
      </c>
      <c r="AQ54" s="13">
        <f t="shared" si="5"/>
        <v>0</v>
      </c>
      <c r="AR54" s="13">
        <f t="shared" si="6"/>
        <v>0</v>
      </c>
      <c r="AS54" s="13">
        <f t="shared" si="7"/>
        <v>0</v>
      </c>
      <c r="AT54" s="14">
        <f t="shared" si="8"/>
        <v>0</v>
      </c>
      <c r="AU54" s="15" t="str">
        <f t="shared" si="9"/>
        <v>NF</v>
      </c>
      <c r="AV54" s="15" t="str">
        <f t="shared" si="10"/>
        <v>NF</v>
      </c>
      <c r="AW54" s="15" t="str">
        <f t="shared" si="11"/>
        <v>NF</v>
      </c>
      <c r="AX54" s="15" t="str">
        <f t="shared" si="12"/>
        <v>NF</v>
      </c>
      <c r="AY54" s="15">
        <f t="shared" si="13"/>
        <v>0</v>
      </c>
      <c r="AZ54" s="16">
        <f t="shared" si="14"/>
        <v>0</v>
      </c>
      <c r="BA54" s="16">
        <f t="shared" si="15"/>
        <v>0</v>
      </c>
      <c r="BB54" s="16">
        <f t="shared" si="16"/>
        <v>0</v>
      </c>
      <c r="BC54" s="16">
        <f t="shared" si="17"/>
        <v>0</v>
      </c>
    </row>
    <row r="55" spans="10:55" ht="19" x14ac:dyDescent="0.25">
      <c r="J55" t="s">
        <v>347</v>
      </c>
      <c r="K55" t="s">
        <v>348</v>
      </c>
      <c r="L55">
        <v>1</v>
      </c>
      <c r="M55">
        <v>3</v>
      </c>
      <c r="N55" s="1">
        <v>1400000</v>
      </c>
      <c r="O55" s="4">
        <v>5.5399999999999998E-2</v>
      </c>
      <c r="Z55" t="s">
        <v>263</v>
      </c>
      <c r="AA55" t="s">
        <v>264</v>
      </c>
      <c r="AB55">
        <v>1</v>
      </c>
      <c r="AC55">
        <v>1</v>
      </c>
      <c r="AD55" s="1">
        <v>250000</v>
      </c>
      <c r="AE55" s="4">
        <v>1.0999999999999999E-2</v>
      </c>
      <c r="AH55" t="s">
        <v>1195</v>
      </c>
      <c r="AI55" t="s">
        <v>1196</v>
      </c>
      <c r="AJ55" t="s">
        <v>1197</v>
      </c>
      <c r="AK55">
        <v>42.14</v>
      </c>
      <c r="AL55" s="13">
        <f t="shared" si="0"/>
        <v>0</v>
      </c>
      <c r="AM55" s="13">
        <f t="shared" si="1"/>
        <v>0</v>
      </c>
      <c r="AN55" s="13">
        <f t="shared" si="2"/>
        <v>0</v>
      </c>
      <c r="AO55" s="13">
        <f t="shared" si="3"/>
        <v>0</v>
      </c>
      <c r="AP55" s="13">
        <f t="shared" si="4"/>
        <v>0</v>
      </c>
      <c r="AQ55" s="13">
        <f t="shared" si="5"/>
        <v>0</v>
      </c>
      <c r="AR55" s="13">
        <f t="shared" si="6"/>
        <v>0</v>
      </c>
      <c r="AS55" s="13">
        <f t="shared" si="7"/>
        <v>0</v>
      </c>
      <c r="AT55" s="14">
        <f t="shared" si="8"/>
        <v>0</v>
      </c>
      <c r="AU55" s="15" t="str">
        <f t="shared" si="9"/>
        <v>NF</v>
      </c>
      <c r="AV55" s="15" t="str">
        <f t="shared" si="10"/>
        <v>NF</v>
      </c>
      <c r="AW55" s="15" t="str">
        <f t="shared" si="11"/>
        <v>NF</v>
      </c>
      <c r="AX55" s="15" t="str">
        <f t="shared" si="12"/>
        <v>NF</v>
      </c>
      <c r="AY55" s="15">
        <f t="shared" si="13"/>
        <v>0</v>
      </c>
      <c r="AZ55" s="16">
        <f t="shared" si="14"/>
        <v>0</v>
      </c>
      <c r="BA55" s="16">
        <f t="shared" si="15"/>
        <v>0</v>
      </c>
      <c r="BB55" s="16">
        <f t="shared" si="16"/>
        <v>0</v>
      </c>
      <c r="BC55" s="16">
        <f t="shared" si="17"/>
        <v>0</v>
      </c>
    </row>
    <row r="56" spans="10:55" ht="19" x14ac:dyDescent="0.25">
      <c r="J56" t="s">
        <v>356</v>
      </c>
      <c r="K56" t="s">
        <v>357</v>
      </c>
      <c r="L56">
        <v>1</v>
      </c>
      <c r="M56">
        <v>4</v>
      </c>
      <c r="N56" s="1">
        <v>1600000</v>
      </c>
      <c r="O56" s="4">
        <v>6.2700000000000006E-2</v>
      </c>
      <c r="Z56" t="s">
        <v>402</v>
      </c>
      <c r="AA56" t="s">
        <v>403</v>
      </c>
      <c r="AB56">
        <v>1</v>
      </c>
      <c r="AC56">
        <v>1</v>
      </c>
      <c r="AD56" s="1">
        <v>200000</v>
      </c>
      <c r="AE56" s="4">
        <v>8.6300000000000005E-3</v>
      </c>
      <c r="AH56" t="s">
        <v>99</v>
      </c>
      <c r="AJ56" t="s">
        <v>815</v>
      </c>
      <c r="AK56">
        <v>11.81</v>
      </c>
      <c r="AL56" s="13">
        <f t="shared" si="0"/>
        <v>0</v>
      </c>
      <c r="AM56" s="13">
        <f t="shared" si="1"/>
        <v>0</v>
      </c>
      <c r="AN56" s="13">
        <f t="shared" si="2"/>
        <v>0</v>
      </c>
      <c r="AO56" s="13">
        <f t="shared" si="3"/>
        <v>0</v>
      </c>
      <c r="AP56" s="13">
        <f t="shared" si="4"/>
        <v>0</v>
      </c>
      <c r="AQ56" s="13">
        <f t="shared" si="5"/>
        <v>0</v>
      </c>
      <c r="AR56" s="13">
        <f t="shared" si="6"/>
        <v>0</v>
      </c>
      <c r="AS56" s="13">
        <f t="shared" si="7"/>
        <v>0</v>
      </c>
      <c r="AT56" s="14">
        <f t="shared" si="8"/>
        <v>0</v>
      </c>
      <c r="AU56" s="15" t="str">
        <f t="shared" si="9"/>
        <v>NF</v>
      </c>
      <c r="AV56" s="15" t="str">
        <f t="shared" si="10"/>
        <v>NF</v>
      </c>
      <c r="AW56" s="15" t="str">
        <f t="shared" si="11"/>
        <v>NF</v>
      </c>
      <c r="AX56" s="15" t="str">
        <f t="shared" si="12"/>
        <v>NF</v>
      </c>
      <c r="AY56" s="15">
        <f t="shared" si="13"/>
        <v>0</v>
      </c>
      <c r="AZ56" s="16">
        <f t="shared" si="14"/>
        <v>0</v>
      </c>
      <c r="BA56" s="16">
        <f t="shared" si="15"/>
        <v>0</v>
      </c>
      <c r="BB56" s="16">
        <f t="shared" si="16"/>
        <v>0</v>
      </c>
      <c r="BC56" s="16">
        <f t="shared" si="17"/>
        <v>0</v>
      </c>
    </row>
    <row r="57" spans="10:55" ht="19" x14ac:dyDescent="0.25">
      <c r="J57" t="s">
        <v>313</v>
      </c>
      <c r="K57" t="s">
        <v>314</v>
      </c>
      <c r="L57">
        <v>1</v>
      </c>
      <c r="M57">
        <v>4</v>
      </c>
      <c r="N57" s="1">
        <v>1100000</v>
      </c>
      <c r="O57" s="4">
        <v>4.2599999999999999E-2</v>
      </c>
      <c r="Z57" t="s">
        <v>324</v>
      </c>
      <c r="AA57" t="s">
        <v>325</v>
      </c>
      <c r="AB57">
        <v>1</v>
      </c>
      <c r="AC57">
        <v>1</v>
      </c>
      <c r="AD57" s="1">
        <v>230000</v>
      </c>
      <c r="AE57" s="4">
        <v>1.01E-2</v>
      </c>
      <c r="AH57" t="s">
        <v>309</v>
      </c>
      <c r="AI57" t="s">
        <v>310</v>
      </c>
      <c r="AJ57" t="s">
        <v>879</v>
      </c>
      <c r="AK57">
        <v>10.15</v>
      </c>
      <c r="AL57" s="13">
        <f t="shared" si="0"/>
        <v>0</v>
      </c>
      <c r="AM57" s="13">
        <f t="shared" si="1"/>
        <v>0</v>
      </c>
      <c r="AN57" s="13">
        <f t="shared" si="2"/>
        <v>0</v>
      </c>
      <c r="AO57" s="13">
        <f t="shared" si="3"/>
        <v>0</v>
      </c>
      <c r="AP57" s="13">
        <f t="shared" si="4"/>
        <v>0</v>
      </c>
      <c r="AQ57" s="13">
        <f t="shared" si="5"/>
        <v>0</v>
      </c>
      <c r="AR57" s="13">
        <f t="shared" si="6"/>
        <v>0</v>
      </c>
      <c r="AS57" s="13">
        <f t="shared" si="7"/>
        <v>0</v>
      </c>
      <c r="AT57" s="14">
        <f t="shared" si="8"/>
        <v>0</v>
      </c>
      <c r="AU57" s="15" t="str">
        <f t="shared" si="9"/>
        <v>NF</v>
      </c>
      <c r="AV57" s="15" t="str">
        <f t="shared" si="10"/>
        <v>NF</v>
      </c>
      <c r="AW57" s="15" t="str">
        <f t="shared" si="11"/>
        <v>NF</v>
      </c>
      <c r="AX57" s="15" t="str">
        <f t="shared" si="12"/>
        <v>NF</v>
      </c>
      <c r="AY57" s="15">
        <f t="shared" si="13"/>
        <v>0</v>
      </c>
      <c r="AZ57" s="16">
        <f t="shared" si="14"/>
        <v>0</v>
      </c>
      <c r="BA57" s="16">
        <f t="shared" si="15"/>
        <v>0</v>
      </c>
      <c r="BB57" s="16">
        <f t="shared" si="16"/>
        <v>0</v>
      </c>
      <c r="BC57" s="16">
        <f t="shared" si="17"/>
        <v>0</v>
      </c>
    </row>
    <row r="58" spans="10:55" ht="19" x14ac:dyDescent="0.25">
      <c r="J58" t="s">
        <v>359</v>
      </c>
      <c r="L58">
        <v>1</v>
      </c>
      <c r="M58">
        <v>8</v>
      </c>
      <c r="N58" s="1">
        <v>2700000</v>
      </c>
      <c r="O58" s="4">
        <v>0.11</v>
      </c>
      <c r="Z58" t="s">
        <v>330</v>
      </c>
      <c r="AA58" t="s">
        <v>331</v>
      </c>
      <c r="AB58">
        <v>1</v>
      </c>
      <c r="AC58">
        <v>1</v>
      </c>
      <c r="AD58" s="1">
        <v>210000</v>
      </c>
      <c r="AE58" s="4">
        <v>8.8500000000000002E-3</v>
      </c>
      <c r="AH58" t="s">
        <v>141</v>
      </c>
      <c r="AI58" t="s">
        <v>142</v>
      </c>
      <c r="AJ58" t="s">
        <v>935</v>
      </c>
      <c r="AK58">
        <v>12.98</v>
      </c>
      <c r="AL58" s="13">
        <f t="shared" si="0"/>
        <v>0</v>
      </c>
      <c r="AM58" s="13">
        <f t="shared" si="1"/>
        <v>0</v>
      </c>
      <c r="AN58" s="13">
        <f t="shared" si="2"/>
        <v>0</v>
      </c>
      <c r="AO58" s="13">
        <f t="shared" si="3"/>
        <v>0</v>
      </c>
      <c r="AP58" s="13">
        <f t="shared" si="4"/>
        <v>0</v>
      </c>
      <c r="AQ58" s="13">
        <f t="shared" si="5"/>
        <v>0</v>
      </c>
      <c r="AR58" s="13">
        <f t="shared" si="6"/>
        <v>0</v>
      </c>
      <c r="AS58" s="13">
        <f t="shared" si="7"/>
        <v>0</v>
      </c>
      <c r="AT58" s="14">
        <f t="shared" si="8"/>
        <v>0</v>
      </c>
      <c r="AU58" s="15" t="str">
        <f t="shared" si="9"/>
        <v>NF</v>
      </c>
      <c r="AV58" s="15" t="str">
        <f t="shared" si="10"/>
        <v>NF</v>
      </c>
      <c r="AW58" s="15" t="str">
        <f t="shared" si="11"/>
        <v>NF</v>
      </c>
      <c r="AX58" s="15" t="str">
        <f t="shared" si="12"/>
        <v>NF</v>
      </c>
      <c r="AY58" s="15">
        <f t="shared" si="13"/>
        <v>0</v>
      </c>
      <c r="AZ58" s="16">
        <f t="shared" si="14"/>
        <v>0</v>
      </c>
      <c r="BA58" s="16">
        <f t="shared" si="15"/>
        <v>0</v>
      </c>
      <c r="BB58" s="16">
        <f t="shared" si="16"/>
        <v>0</v>
      </c>
      <c r="BC58" s="16">
        <f t="shared" si="17"/>
        <v>0</v>
      </c>
    </row>
    <row r="59" spans="10:55" ht="19" x14ac:dyDescent="0.25">
      <c r="Z59" t="s">
        <v>1146</v>
      </c>
      <c r="AA59" t="s">
        <v>1147</v>
      </c>
      <c r="AB59">
        <v>1</v>
      </c>
      <c r="AC59">
        <v>1</v>
      </c>
      <c r="AD59" s="1">
        <v>400000</v>
      </c>
      <c r="AE59" s="4">
        <v>1.7399999999999999E-2</v>
      </c>
      <c r="AH59" t="s">
        <v>332</v>
      </c>
      <c r="AI59" t="s">
        <v>333</v>
      </c>
      <c r="AJ59" t="s">
        <v>824</v>
      </c>
      <c r="AK59">
        <v>10.36</v>
      </c>
      <c r="AL59" s="13">
        <f t="shared" si="0"/>
        <v>0</v>
      </c>
      <c r="AM59" s="13">
        <f t="shared" si="1"/>
        <v>0</v>
      </c>
      <c r="AN59" s="13">
        <f t="shared" si="2"/>
        <v>0</v>
      </c>
      <c r="AO59" s="13">
        <f t="shared" si="3"/>
        <v>0</v>
      </c>
      <c r="AP59" s="13">
        <f t="shared" si="4"/>
        <v>0</v>
      </c>
      <c r="AQ59" s="13">
        <f t="shared" si="5"/>
        <v>0</v>
      </c>
      <c r="AR59" s="13">
        <f t="shared" si="6"/>
        <v>0</v>
      </c>
      <c r="AS59" s="13">
        <f t="shared" si="7"/>
        <v>0</v>
      </c>
      <c r="AT59" s="14">
        <f t="shared" si="8"/>
        <v>0</v>
      </c>
      <c r="AU59" s="15" t="str">
        <f t="shared" si="9"/>
        <v>NF</v>
      </c>
      <c r="AV59" s="15" t="str">
        <f t="shared" si="10"/>
        <v>NF</v>
      </c>
      <c r="AW59" s="15" t="str">
        <f t="shared" si="11"/>
        <v>NF</v>
      </c>
      <c r="AX59" s="15" t="str">
        <f t="shared" si="12"/>
        <v>NF</v>
      </c>
      <c r="AY59" s="15">
        <f t="shared" si="13"/>
        <v>0</v>
      </c>
      <c r="AZ59" s="16">
        <f t="shared" si="14"/>
        <v>0</v>
      </c>
      <c r="BA59" s="16">
        <f t="shared" si="15"/>
        <v>0</v>
      </c>
      <c r="BB59" s="16">
        <f t="shared" si="16"/>
        <v>0</v>
      </c>
      <c r="BC59" s="16">
        <f t="shared" si="17"/>
        <v>0</v>
      </c>
    </row>
    <row r="60" spans="10:55" ht="19" x14ac:dyDescent="0.25">
      <c r="Z60" t="s">
        <v>321</v>
      </c>
      <c r="AB60">
        <v>1</v>
      </c>
      <c r="AC60">
        <v>1</v>
      </c>
      <c r="AD60" s="1">
        <v>420000</v>
      </c>
      <c r="AE60" s="4">
        <v>1.8100000000000002E-2</v>
      </c>
      <c r="AH60" t="s">
        <v>272</v>
      </c>
      <c r="AJ60" t="s">
        <v>813</v>
      </c>
      <c r="AK60">
        <v>12.02</v>
      </c>
      <c r="AL60" s="13">
        <f t="shared" si="0"/>
        <v>0</v>
      </c>
      <c r="AM60" s="13">
        <f t="shared" si="1"/>
        <v>0</v>
      </c>
      <c r="AN60" s="13">
        <f t="shared" si="2"/>
        <v>0</v>
      </c>
      <c r="AO60" s="13">
        <f t="shared" si="3"/>
        <v>0</v>
      </c>
      <c r="AP60" s="13">
        <f t="shared" si="4"/>
        <v>0</v>
      </c>
      <c r="AQ60" s="13">
        <f t="shared" si="5"/>
        <v>0</v>
      </c>
      <c r="AR60" s="13">
        <f t="shared" si="6"/>
        <v>0</v>
      </c>
      <c r="AS60" s="13">
        <f t="shared" si="7"/>
        <v>0</v>
      </c>
      <c r="AT60" s="14">
        <f t="shared" si="8"/>
        <v>0</v>
      </c>
      <c r="AU60" s="15" t="str">
        <f t="shared" si="9"/>
        <v>NF</v>
      </c>
      <c r="AV60" s="15" t="str">
        <f t="shared" si="10"/>
        <v>NF</v>
      </c>
      <c r="AW60" s="15" t="str">
        <f t="shared" si="11"/>
        <v>NF</v>
      </c>
      <c r="AX60" s="15" t="str">
        <f t="shared" si="12"/>
        <v>NF</v>
      </c>
      <c r="AY60" s="15">
        <f t="shared" si="13"/>
        <v>0</v>
      </c>
      <c r="AZ60" s="16">
        <f t="shared" si="14"/>
        <v>0</v>
      </c>
      <c r="BA60" s="16">
        <f t="shared" si="15"/>
        <v>0</v>
      </c>
      <c r="BB60" s="16">
        <f t="shared" si="16"/>
        <v>0</v>
      </c>
      <c r="BC60" s="16">
        <f t="shared" si="17"/>
        <v>0</v>
      </c>
    </row>
    <row r="61" spans="10:55" ht="19" x14ac:dyDescent="0.25">
      <c r="Z61" t="s">
        <v>297</v>
      </c>
      <c r="AA61" t="s">
        <v>298</v>
      </c>
      <c r="AB61">
        <v>1</v>
      </c>
      <c r="AC61">
        <v>1</v>
      </c>
      <c r="AD61" s="1">
        <v>1800000</v>
      </c>
      <c r="AE61" s="4">
        <v>7.9500000000000001E-2</v>
      </c>
      <c r="AH61" t="s">
        <v>271</v>
      </c>
      <c r="AJ61" t="s">
        <v>809</v>
      </c>
      <c r="AK61">
        <v>12.49</v>
      </c>
      <c r="AL61" s="13">
        <f t="shared" si="0"/>
        <v>0</v>
      </c>
      <c r="AM61" s="13">
        <f t="shared" si="1"/>
        <v>0</v>
      </c>
      <c r="AN61" s="13">
        <f t="shared" si="2"/>
        <v>0</v>
      </c>
      <c r="AO61" s="13">
        <f t="shared" si="3"/>
        <v>0</v>
      </c>
      <c r="AP61" s="13">
        <f t="shared" si="4"/>
        <v>0</v>
      </c>
      <c r="AQ61" s="13">
        <f t="shared" si="5"/>
        <v>0</v>
      </c>
      <c r="AR61" s="13">
        <f t="shared" si="6"/>
        <v>0</v>
      </c>
      <c r="AS61" s="13">
        <f t="shared" si="7"/>
        <v>0</v>
      </c>
      <c r="AT61" s="14">
        <f t="shared" si="8"/>
        <v>0</v>
      </c>
      <c r="AU61" s="15" t="str">
        <f t="shared" si="9"/>
        <v>NF</v>
      </c>
      <c r="AV61" s="15" t="str">
        <f t="shared" si="10"/>
        <v>NF</v>
      </c>
      <c r="AW61" s="15" t="str">
        <f t="shared" si="11"/>
        <v>NF</v>
      </c>
      <c r="AX61" s="15" t="str">
        <f t="shared" si="12"/>
        <v>NF</v>
      </c>
      <c r="AY61" s="15">
        <f t="shared" si="13"/>
        <v>0</v>
      </c>
      <c r="AZ61" s="16">
        <f t="shared" si="14"/>
        <v>0</v>
      </c>
      <c r="BA61" s="16">
        <f t="shared" si="15"/>
        <v>0</v>
      </c>
      <c r="BB61" s="16">
        <f t="shared" si="16"/>
        <v>0</v>
      </c>
      <c r="BC61" s="16">
        <f t="shared" si="17"/>
        <v>0</v>
      </c>
    </row>
    <row r="62" spans="10:55" ht="19" x14ac:dyDescent="0.25">
      <c r="Z62" t="s">
        <v>705</v>
      </c>
      <c r="AA62" t="s">
        <v>706</v>
      </c>
      <c r="AB62">
        <v>1</v>
      </c>
      <c r="AC62">
        <v>1</v>
      </c>
      <c r="AD62" s="1">
        <v>1600000</v>
      </c>
      <c r="AE62" s="4">
        <v>7.0099999999999996E-2</v>
      </c>
      <c r="AH62" t="s">
        <v>322</v>
      </c>
      <c r="AI62" t="s">
        <v>323</v>
      </c>
      <c r="AJ62" t="s">
        <v>854</v>
      </c>
      <c r="AK62">
        <v>12.65</v>
      </c>
      <c r="AL62" s="13">
        <f t="shared" si="0"/>
        <v>0</v>
      </c>
      <c r="AM62" s="13">
        <f t="shared" si="1"/>
        <v>0</v>
      </c>
      <c r="AN62" s="13">
        <f t="shared" si="2"/>
        <v>0</v>
      </c>
      <c r="AO62" s="13">
        <f t="shared" si="3"/>
        <v>0</v>
      </c>
      <c r="AP62" s="13">
        <f t="shared" si="4"/>
        <v>0</v>
      </c>
      <c r="AQ62" s="13">
        <f t="shared" si="5"/>
        <v>0</v>
      </c>
      <c r="AR62" s="13">
        <f t="shared" si="6"/>
        <v>0</v>
      </c>
      <c r="AS62" s="13">
        <f t="shared" si="7"/>
        <v>0</v>
      </c>
      <c r="AT62" s="14">
        <f t="shared" si="8"/>
        <v>0</v>
      </c>
      <c r="AU62" s="15" t="str">
        <f t="shared" si="9"/>
        <v>NF</v>
      </c>
      <c r="AV62" s="15" t="str">
        <f t="shared" si="10"/>
        <v>NF</v>
      </c>
      <c r="AW62" s="15" t="str">
        <f t="shared" si="11"/>
        <v>NF</v>
      </c>
      <c r="AX62" s="15" t="str">
        <f t="shared" si="12"/>
        <v>NF</v>
      </c>
      <c r="AY62" s="15">
        <f t="shared" si="13"/>
        <v>0</v>
      </c>
      <c r="AZ62" s="16">
        <f t="shared" si="14"/>
        <v>0</v>
      </c>
      <c r="BA62" s="16">
        <f t="shared" si="15"/>
        <v>0</v>
      </c>
      <c r="BB62" s="16">
        <f t="shared" si="16"/>
        <v>0</v>
      </c>
      <c r="BC62" s="16">
        <f t="shared" si="17"/>
        <v>0</v>
      </c>
    </row>
    <row r="63" spans="10:55" ht="19" x14ac:dyDescent="0.25">
      <c r="Z63" t="s">
        <v>377</v>
      </c>
      <c r="AA63" t="s">
        <v>378</v>
      </c>
      <c r="AB63">
        <v>1</v>
      </c>
      <c r="AC63">
        <v>1</v>
      </c>
      <c r="AD63" s="1">
        <v>1000000</v>
      </c>
      <c r="AE63" s="4">
        <v>4.4699999999999997E-2</v>
      </c>
      <c r="AH63" t="s">
        <v>305</v>
      </c>
      <c r="AJ63" t="s">
        <v>857</v>
      </c>
      <c r="AK63">
        <v>11.9</v>
      </c>
      <c r="AL63" s="13">
        <f t="shared" si="0"/>
        <v>0</v>
      </c>
      <c r="AM63" s="13">
        <f t="shared" si="1"/>
        <v>0</v>
      </c>
      <c r="AN63" s="13">
        <f t="shared" si="2"/>
        <v>0</v>
      </c>
      <c r="AO63" s="13">
        <f t="shared" si="3"/>
        <v>0</v>
      </c>
      <c r="AP63" s="13">
        <f t="shared" si="4"/>
        <v>0</v>
      </c>
      <c r="AQ63" s="13">
        <f t="shared" si="5"/>
        <v>0</v>
      </c>
      <c r="AR63" s="13">
        <f t="shared" si="6"/>
        <v>0</v>
      </c>
      <c r="AS63" s="13">
        <f t="shared" si="7"/>
        <v>0</v>
      </c>
      <c r="AT63" s="14">
        <f t="shared" si="8"/>
        <v>0</v>
      </c>
      <c r="AU63" s="15" t="str">
        <f t="shared" si="9"/>
        <v>NF</v>
      </c>
      <c r="AV63" s="15" t="str">
        <f t="shared" si="10"/>
        <v>NF</v>
      </c>
      <c r="AW63" s="15" t="str">
        <f t="shared" si="11"/>
        <v>NF</v>
      </c>
      <c r="AX63" s="15" t="str">
        <f t="shared" si="12"/>
        <v>NF</v>
      </c>
      <c r="AY63" s="15">
        <f t="shared" si="13"/>
        <v>0</v>
      </c>
      <c r="AZ63" s="16">
        <f t="shared" si="14"/>
        <v>0</v>
      </c>
      <c r="BA63" s="16">
        <f t="shared" si="15"/>
        <v>0</v>
      </c>
      <c r="BB63" s="16">
        <f t="shared" si="16"/>
        <v>0</v>
      </c>
      <c r="BC63" s="16">
        <f t="shared" si="17"/>
        <v>0</v>
      </c>
    </row>
    <row r="64" spans="10:55" ht="19" x14ac:dyDescent="0.25">
      <c r="Z64" t="s">
        <v>1148</v>
      </c>
      <c r="AA64" t="s">
        <v>1149</v>
      </c>
      <c r="AB64">
        <v>1</v>
      </c>
      <c r="AC64">
        <v>1</v>
      </c>
      <c r="AD64" s="1">
        <v>2300000</v>
      </c>
      <c r="AE64" s="4">
        <v>9.74E-2</v>
      </c>
      <c r="AH64" t="s">
        <v>293</v>
      </c>
      <c r="AI64" t="s">
        <v>294</v>
      </c>
      <c r="AJ64" t="s">
        <v>849</v>
      </c>
      <c r="AK64">
        <v>12.85</v>
      </c>
      <c r="AL64" s="13">
        <f t="shared" si="0"/>
        <v>0</v>
      </c>
      <c r="AM64" s="13">
        <f t="shared" si="1"/>
        <v>0</v>
      </c>
      <c r="AN64" s="13">
        <f t="shared" si="2"/>
        <v>0</v>
      </c>
      <c r="AO64" s="13">
        <f t="shared" si="3"/>
        <v>0</v>
      </c>
      <c r="AP64" s="13">
        <f t="shared" si="4"/>
        <v>0</v>
      </c>
      <c r="AQ64" s="13">
        <f t="shared" si="5"/>
        <v>0</v>
      </c>
      <c r="AR64" s="13">
        <f t="shared" si="6"/>
        <v>0</v>
      </c>
      <c r="AS64" s="13">
        <f t="shared" si="7"/>
        <v>0</v>
      </c>
      <c r="AT64" s="14">
        <f t="shared" si="8"/>
        <v>0</v>
      </c>
      <c r="AU64" s="15" t="str">
        <f t="shared" si="9"/>
        <v>NF</v>
      </c>
      <c r="AV64" s="15" t="str">
        <f t="shared" si="10"/>
        <v>NF</v>
      </c>
      <c r="AW64" s="15" t="str">
        <f t="shared" si="11"/>
        <v>NF</v>
      </c>
      <c r="AX64" s="15" t="str">
        <f t="shared" si="12"/>
        <v>NF</v>
      </c>
      <c r="AY64" s="15">
        <f t="shared" si="13"/>
        <v>0</v>
      </c>
      <c r="AZ64" s="16">
        <f t="shared" si="14"/>
        <v>0</v>
      </c>
      <c r="BA64" s="16">
        <f t="shared" si="15"/>
        <v>0</v>
      </c>
      <c r="BB64" s="16">
        <f t="shared" si="16"/>
        <v>0</v>
      </c>
      <c r="BC64" s="16">
        <f t="shared" si="17"/>
        <v>0</v>
      </c>
    </row>
    <row r="65" spans="26:55" ht="19" x14ac:dyDescent="0.25">
      <c r="Z65" t="s">
        <v>392</v>
      </c>
      <c r="AA65" t="s">
        <v>393</v>
      </c>
      <c r="AB65">
        <v>1</v>
      </c>
      <c r="AC65">
        <v>1</v>
      </c>
      <c r="AD65" s="1">
        <v>5700000</v>
      </c>
      <c r="AE65" s="4">
        <v>0.24</v>
      </c>
      <c r="AH65" t="s">
        <v>311</v>
      </c>
      <c r="AI65" t="s">
        <v>312</v>
      </c>
      <c r="AJ65" t="s">
        <v>869</v>
      </c>
      <c r="AK65">
        <v>12.92</v>
      </c>
      <c r="AL65" s="13">
        <f t="shared" si="0"/>
        <v>0</v>
      </c>
      <c r="AM65" s="13">
        <f t="shared" si="1"/>
        <v>0</v>
      </c>
      <c r="AN65" s="13">
        <f t="shared" si="2"/>
        <v>0</v>
      </c>
      <c r="AO65" s="13">
        <f t="shared" si="3"/>
        <v>0</v>
      </c>
      <c r="AP65" s="13">
        <f t="shared" si="4"/>
        <v>0</v>
      </c>
      <c r="AQ65" s="13">
        <f t="shared" si="5"/>
        <v>0</v>
      </c>
      <c r="AR65" s="13">
        <f t="shared" si="6"/>
        <v>0</v>
      </c>
      <c r="AS65" s="13">
        <f t="shared" si="7"/>
        <v>0</v>
      </c>
      <c r="AT65" s="14">
        <f t="shared" si="8"/>
        <v>0</v>
      </c>
      <c r="AU65" s="15" t="str">
        <f t="shared" si="9"/>
        <v>NF</v>
      </c>
      <c r="AV65" s="15" t="str">
        <f t="shared" si="10"/>
        <v>NF</v>
      </c>
      <c r="AW65" s="15" t="str">
        <f t="shared" si="11"/>
        <v>NF</v>
      </c>
      <c r="AX65" s="15" t="str">
        <f t="shared" si="12"/>
        <v>NF</v>
      </c>
      <c r="AY65" s="15">
        <f t="shared" si="13"/>
        <v>0</v>
      </c>
      <c r="AZ65" s="16">
        <f t="shared" si="14"/>
        <v>0</v>
      </c>
      <c r="BA65" s="16">
        <f t="shared" si="15"/>
        <v>0</v>
      </c>
      <c r="BB65" s="16">
        <f t="shared" si="16"/>
        <v>0</v>
      </c>
      <c r="BC65" s="16">
        <f t="shared" si="17"/>
        <v>0</v>
      </c>
    </row>
    <row r="66" spans="26:55" ht="19" x14ac:dyDescent="0.25">
      <c r="Z66" t="s">
        <v>701</v>
      </c>
      <c r="AA66" t="s">
        <v>702</v>
      </c>
      <c r="AB66">
        <v>1</v>
      </c>
      <c r="AC66">
        <v>2</v>
      </c>
      <c r="AD66" s="1">
        <v>3200000</v>
      </c>
      <c r="AE66" s="4">
        <v>0.14000000000000001</v>
      </c>
      <c r="AH66" t="s">
        <v>199</v>
      </c>
      <c r="AJ66" t="s">
        <v>828</v>
      </c>
      <c r="AK66">
        <v>11.62</v>
      </c>
      <c r="AL66" s="13">
        <f t="shared" si="0"/>
        <v>0</v>
      </c>
      <c r="AM66" s="13">
        <f t="shared" si="1"/>
        <v>0</v>
      </c>
      <c r="AN66" s="13">
        <f t="shared" si="2"/>
        <v>0</v>
      </c>
      <c r="AO66" s="13">
        <f t="shared" si="3"/>
        <v>0</v>
      </c>
      <c r="AP66" s="13">
        <f t="shared" si="4"/>
        <v>0</v>
      </c>
      <c r="AQ66" s="13">
        <f t="shared" si="5"/>
        <v>0</v>
      </c>
      <c r="AR66" s="13">
        <f t="shared" si="6"/>
        <v>0</v>
      </c>
      <c r="AS66" s="13">
        <f t="shared" si="7"/>
        <v>0</v>
      </c>
      <c r="AT66" s="14">
        <f t="shared" si="8"/>
        <v>0</v>
      </c>
      <c r="AU66" s="15" t="str">
        <f t="shared" si="9"/>
        <v>NF</v>
      </c>
      <c r="AV66" s="15" t="str">
        <f t="shared" si="10"/>
        <v>NF</v>
      </c>
      <c r="AW66" s="15" t="str">
        <f t="shared" si="11"/>
        <v>NF</v>
      </c>
      <c r="AX66" s="15" t="str">
        <f t="shared" si="12"/>
        <v>NF</v>
      </c>
      <c r="AY66" s="15">
        <f t="shared" si="13"/>
        <v>0</v>
      </c>
      <c r="AZ66" s="16">
        <f t="shared" si="14"/>
        <v>0</v>
      </c>
      <c r="BA66" s="16">
        <f t="shared" si="15"/>
        <v>0</v>
      </c>
      <c r="BB66" s="16">
        <f t="shared" si="16"/>
        <v>0</v>
      </c>
      <c r="BC66" s="16">
        <f t="shared" si="17"/>
        <v>0</v>
      </c>
    </row>
    <row r="67" spans="26:55" ht="19" x14ac:dyDescent="0.25">
      <c r="Z67" t="s">
        <v>347</v>
      </c>
      <c r="AA67" t="s">
        <v>348</v>
      </c>
      <c r="AB67">
        <v>1</v>
      </c>
      <c r="AC67">
        <v>5</v>
      </c>
      <c r="AD67" s="1">
        <v>2000000</v>
      </c>
      <c r="AE67" s="4">
        <v>8.6599999999999996E-2</v>
      </c>
      <c r="AH67" t="s">
        <v>193</v>
      </c>
      <c r="AI67" t="s">
        <v>194</v>
      </c>
      <c r="AJ67" t="s">
        <v>817</v>
      </c>
      <c r="AK67">
        <v>13.64</v>
      </c>
      <c r="AL67" s="13">
        <f t="shared" si="0"/>
        <v>0</v>
      </c>
      <c r="AM67" s="13">
        <f t="shared" si="1"/>
        <v>0</v>
      </c>
      <c r="AN67" s="13">
        <f t="shared" si="2"/>
        <v>0</v>
      </c>
      <c r="AO67" s="13">
        <f t="shared" si="3"/>
        <v>0</v>
      </c>
      <c r="AP67" s="13">
        <f t="shared" si="4"/>
        <v>0</v>
      </c>
      <c r="AQ67" s="13">
        <f t="shared" si="5"/>
        <v>0</v>
      </c>
      <c r="AR67" s="13">
        <f t="shared" si="6"/>
        <v>0</v>
      </c>
      <c r="AS67" s="13">
        <f t="shared" si="7"/>
        <v>0</v>
      </c>
      <c r="AT67" s="14">
        <f t="shared" si="8"/>
        <v>0</v>
      </c>
      <c r="AU67" s="15" t="str">
        <f t="shared" si="9"/>
        <v>NF</v>
      </c>
      <c r="AV67" s="15" t="str">
        <f t="shared" si="10"/>
        <v>NF</v>
      </c>
      <c r="AW67" s="15" t="str">
        <f t="shared" si="11"/>
        <v>NF</v>
      </c>
      <c r="AX67" s="15" t="str">
        <f t="shared" si="12"/>
        <v>NF</v>
      </c>
      <c r="AY67" s="15">
        <f t="shared" si="13"/>
        <v>0</v>
      </c>
      <c r="AZ67" s="16">
        <f t="shared" si="14"/>
        <v>0</v>
      </c>
      <c r="BA67" s="16">
        <f t="shared" si="15"/>
        <v>0</v>
      </c>
      <c r="BB67" s="16">
        <f t="shared" si="16"/>
        <v>0</v>
      </c>
      <c r="BC67" s="16">
        <f t="shared" si="17"/>
        <v>0</v>
      </c>
    </row>
    <row r="68" spans="26:55" ht="19" x14ac:dyDescent="0.25">
      <c r="Z68" t="s">
        <v>309</v>
      </c>
      <c r="AA68" t="s">
        <v>310</v>
      </c>
      <c r="AB68">
        <v>1</v>
      </c>
      <c r="AC68">
        <v>3</v>
      </c>
      <c r="AD68" s="1">
        <v>1100000</v>
      </c>
      <c r="AE68" s="4">
        <v>4.6800000000000001E-2</v>
      </c>
      <c r="AH68" t="s">
        <v>308</v>
      </c>
      <c r="AI68" t="s">
        <v>54</v>
      </c>
      <c r="AJ68" t="s">
        <v>877</v>
      </c>
      <c r="AK68">
        <v>36.659999999999997</v>
      </c>
      <c r="AL68" s="13">
        <f t="shared" ref="AL68:AL131" si="18">IFERROR(VLOOKUP(AH68,C:G,3, FALSE),0)</f>
        <v>0</v>
      </c>
      <c r="AM68" s="13">
        <f t="shared" ref="AM68:AM131" si="19">IFERROR(VLOOKUP(AH68,C:G,4, FALSE),0)</f>
        <v>0</v>
      </c>
      <c r="AN68" s="13">
        <f t="shared" ref="AN68:AN131" si="20">IFERROR(VLOOKUP(AH68,K:O,3, FALSE),0)</f>
        <v>0</v>
      </c>
      <c r="AO68" s="13">
        <f t="shared" ref="AO68:AO131" si="21">IFERROR(VLOOKUP(AH68,K:O,4, FALSE),0)</f>
        <v>0</v>
      </c>
      <c r="AP68" s="13">
        <f t="shared" ref="AP68:AP131" si="22">IFERROR(VLOOKUP(AH68,S:W,3, FALSE),0)</f>
        <v>0</v>
      </c>
      <c r="AQ68" s="13">
        <f t="shared" ref="AQ68:AQ131" si="23">IFERROR(VLOOKUP(AH68,S:W,4, FALSE),0)</f>
        <v>0</v>
      </c>
      <c r="AR68" s="13">
        <f t="shared" ref="AR68:AR131" si="24">IFERROR(VLOOKUP(AH68,AA:AF,3, FALSE),0)</f>
        <v>0</v>
      </c>
      <c r="AS68" s="13">
        <f t="shared" ref="AS68:AS131" si="25">IFERROR(VLOOKUP(AH68,AA:AF,4, FALSE),0)</f>
        <v>0</v>
      </c>
      <c r="AT68" s="14">
        <f t="shared" ref="AT68:AT131" si="26">MAX(AL68:AS68)</f>
        <v>0</v>
      </c>
      <c r="AU68" s="15" t="str">
        <f t="shared" ref="AU68:AU131" si="27">IFERROR(VLOOKUP(AH68,C:G,5, FALSE),"NF")</f>
        <v>NF</v>
      </c>
      <c r="AV68" s="15" t="str">
        <f t="shared" ref="AV68:AV131" si="28">IFERROR(VLOOKUP(AH68,K:O,5, FALSE),"NF")</f>
        <v>NF</v>
      </c>
      <c r="AW68" s="15" t="str">
        <f t="shared" ref="AW68:AW131" si="29">IFERROR(VLOOKUP(AH68,S:W,5, FALSE),"NF")</f>
        <v>NF</v>
      </c>
      <c r="AX68" s="15" t="str">
        <f t="shared" ref="AX68:AX131" si="30">IFERROR(VLOOKUP(AH68,AA:AF,5, FALSE),"NF")</f>
        <v>NF</v>
      </c>
      <c r="AY68" s="15">
        <f t="shared" ref="AY68:AY131" si="31">MIN(AU68:AX68)</f>
        <v>0</v>
      </c>
      <c r="AZ68" s="16">
        <f t="shared" ref="AZ68:AZ131" si="32">IFERROR(AU68/AY68,0)</f>
        <v>0</v>
      </c>
      <c r="BA68" s="16">
        <f t="shared" ref="BA68:BA131" si="33">IFERROR(AV68/AY68,0)</f>
        <v>0</v>
      </c>
      <c r="BB68" s="16">
        <f t="shared" ref="BB68:BB131" si="34">IFERROR(AW68/AY68,0)</f>
        <v>0</v>
      </c>
      <c r="BC68" s="16">
        <f t="shared" ref="BC68:BC131" si="35">IFERROR(AX68/AY68,0)</f>
        <v>0</v>
      </c>
    </row>
    <row r="69" spans="26:55" ht="19" x14ac:dyDescent="0.25">
      <c r="Z69" t="s">
        <v>311</v>
      </c>
      <c r="AA69" t="s">
        <v>312</v>
      </c>
      <c r="AB69">
        <v>1</v>
      </c>
      <c r="AC69">
        <v>3</v>
      </c>
      <c r="AD69" s="1">
        <v>650000</v>
      </c>
      <c r="AE69" s="4">
        <v>2.8000000000000001E-2</v>
      </c>
      <c r="AH69" t="s">
        <v>1146</v>
      </c>
      <c r="AI69" t="s">
        <v>1147</v>
      </c>
      <c r="AJ69" t="s">
        <v>1198</v>
      </c>
      <c r="AK69">
        <v>26.7</v>
      </c>
      <c r="AL69" s="13">
        <f t="shared" si="18"/>
        <v>0</v>
      </c>
      <c r="AM69" s="13">
        <f t="shared" si="19"/>
        <v>0</v>
      </c>
      <c r="AN69" s="13">
        <f t="shared" si="20"/>
        <v>0</v>
      </c>
      <c r="AO69" s="13">
        <f t="shared" si="21"/>
        <v>0</v>
      </c>
      <c r="AP69" s="13">
        <f t="shared" si="22"/>
        <v>0</v>
      </c>
      <c r="AQ69" s="13">
        <f t="shared" si="23"/>
        <v>0</v>
      </c>
      <c r="AR69" s="13">
        <f t="shared" si="24"/>
        <v>0</v>
      </c>
      <c r="AS69" s="13">
        <f t="shared" si="25"/>
        <v>0</v>
      </c>
      <c r="AT69" s="14">
        <f t="shared" si="26"/>
        <v>0</v>
      </c>
      <c r="AU69" s="15" t="str">
        <f t="shared" si="27"/>
        <v>NF</v>
      </c>
      <c r="AV69" s="15" t="str">
        <f t="shared" si="28"/>
        <v>NF</v>
      </c>
      <c r="AW69" s="15" t="str">
        <f t="shared" si="29"/>
        <v>NF</v>
      </c>
      <c r="AX69" s="15" t="str">
        <f t="shared" si="30"/>
        <v>NF</v>
      </c>
      <c r="AY69" s="15">
        <f t="shared" si="31"/>
        <v>0</v>
      </c>
      <c r="AZ69" s="16">
        <f t="shared" si="32"/>
        <v>0</v>
      </c>
      <c r="BA69" s="16">
        <f t="shared" si="33"/>
        <v>0</v>
      </c>
      <c r="BB69" s="16">
        <f t="shared" si="34"/>
        <v>0</v>
      </c>
      <c r="BC69" s="16">
        <f t="shared" si="35"/>
        <v>0</v>
      </c>
    </row>
    <row r="70" spans="26:55" ht="19" x14ac:dyDescent="0.25">
      <c r="Z70" t="s">
        <v>358</v>
      </c>
      <c r="AB70">
        <v>1</v>
      </c>
      <c r="AC70">
        <v>3</v>
      </c>
      <c r="AD70" s="1">
        <v>3800000</v>
      </c>
      <c r="AE70" s="4">
        <v>0.16</v>
      </c>
      <c r="AH70" t="s">
        <v>263</v>
      </c>
      <c r="AI70" t="s">
        <v>264</v>
      </c>
      <c r="AJ70" t="s">
        <v>790</v>
      </c>
      <c r="AK70">
        <v>13.45</v>
      </c>
      <c r="AL70" s="13">
        <f t="shared" si="18"/>
        <v>0</v>
      </c>
      <c r="AM70" s="13">
        <f t="shared" si="19"/>
        <v>0</v>
      </c>
      <c r="AN70" s="13">
        <f t="shared" si="20"/>
        <v>0</v>
      </c>
      <c r="AO70" s="13">
        <f t="shared" si="21"/>
        <v>0</v>
      </c>
      <c r="AP70" s="13">
        <f t="shared" si="22"/>
        <v>0</v>
      </c>
      <c r="AQ70" s="13">
        <f t="shared" si="23"/>
        <v>0</v>
      </c>
      <c r="AR70" s="13">
        <f t="shared" si="24"/>
        <v>0</v>
      </c>
      <c r="AS70" s="13">
        <f t="shared" si="25"/>
        <v>0</v>
      </c>
      <c r="AT70" s="14">
        <f t="shared" si="26"/>
        <v>0</v>
      </c>
      <c r="AU70" s="15" t="str">
        <f t="shared" si="27"/>
        <v>NF</v>
      </c>
      <c r="AV70" s="15" t="str">
        <f t="shared" si="28"/>
        <v>NF</v>
      </c>
      <c r="AW70" s="15" t="str">
        <f t="shared" si="29"/>
        <v>NF</v>
      </c>
      <c r="AX70" s="15" t="str">
        <f t="shared" si="30"/>
        <v>NF</v>
      </c>
      <c r="AY70" s="15">
        <f t="shared" si="31"/>
        <v>0</v>
      </c>
      <c r="AZ70" s="16">
        <f t="shared" si="32"/>
        <v>0</v>
      </c>
      <c r="BA70" s="16">
        <f t="shared" si="33"/>
        <v>0</v>
      </c>
      <c r="BB70" s="16">
        <f t="shared" si="34"/>
        <v>0</v>
      </c>
      <c r="BC70" s="16">
        <f t="shared" si="35"/>
        <v>0</v>
      </c>
    </row>
    <row r="71" spans="26:55" ht="19" x14ac:dyDescent="0.25">
      <c r="Z71" t="s">
        <v>93</v>
      </c>
      <c r="AA71" t="s">
        <v>94</v>
      </c>
      <c r="AB71">
        <v>1</v>
      </c>
      <c r="AC71">
        <v>3</v>
      </c>
      <c r="AD71" s="1">
        <v>6400000</v>
      </c>
      <c r="AE71" s="4">
        <v>0.27</v>
      </c>
      <c r="AH71" t="s">
        <v>1199</v>
      </c>
      <c r="AI71" t="s">
        <v>1200</v>
      </c>
      <c r="AJ71" t="s">
        <v>1201</v>
      </c>
      <c r="AK71">
        <v>11.81</v>
      </c>
      <c r="AL71" s="13">
        <f t="shared" si="18"/>
        <v>0</v>
      </c>
      <c r="AM71" s="13">
        <f t="shared" si="19"/>
        <v>0</v>
      </c>
      <c r="AN71" s="13">
        <f t="shared" si="20"/>
        <v>0</v>
      </c>
      <c r="AO71" s="13">
        <f t="shared" si="21"/>
        <v>0</v>
      </c>
      <c r="AP71" s="13">
        <f t="shared" si="22"/>
        <v>0</v>
      </c>
      <c r="AQ71" s="13">
        <f t="shared" si="23"/>
        <v>0</v>
      </c>
      <c r="AR71" s="13">
        <f t="shared" si="24"/>
        <v>0</v>
      </c>
      <c r="AS71" s="13">
        <f t="shared" si="25"/>
        <v>0</v>
      </c>
      <c r="AT71" s="14">
        <f t="shared" si="26"/>
        <v>0</v>
      </c>
      <c r="AU71" s="15" t="str">
        <f t="shared" si="27"/>
        <v>NF</v>
      </c>
      <c r="AV71" s="15" t="str">
        <f t="shared" si="28"/>
        <v>NF</v>
      </c>
      <c r="AW71" s="15" t="str">
        <f t="shared" si="29"/>
        <v>NF</v>
      </c>
      <c r="AX71" s="15" t="str">
        <f t="shared" si="30"/>
        <v>NF</v>
      </c>
      <c r="AY71" s="15">
        <f t="shared" si="31"/>
        <v>0</v>
      </c>
      <c r="AZ71" s="16">
        <f t="shared" si="32"/>
        <v>0</v>
      </c>
      <c r="BA71" s="16">
        <f t="shared" si="33"/>
        <v>0</v>
      </c>
      <c r="BB71" s="16">
        <f t="shared" si="34"/>
        <v>0</v>
      </c>
      <c r="BC71" s="16">
        <f t="shared" si="35"/>
        <v>0</v>
      </c>
    </row>
    <row r="72" spans="26:55" ht="19" x14ac:dyDescent="0.25">
      <c r="Z72" t="s">
        <v>117</v>
      </c>
      <c r="AA72" t="s">
        <v>118</v>
      </c>
      <c r="AB72">
        <v>1</v>
      </c>
      <c r="AC72">
        <v>3</v>
      </c>
      <c r="AD72" s="1">
        <v>15000000</v>
      </c>
      <c r="AE72" s="4">
        <v>0.65</v>
      </c>
      <c r="AH72" t="s">
        <v>679</v>
      </c>
      <c r="AI72" t="s">
        <v>680</v>
      </c>
      <c r="AJ72" t="s">
        <v>896</v>
      </c>
      <c r="AK72">
        <v>11.25</v>
      </c>
      <c r="AL72" s="13">
        <f t="shared" si="18"/>
        <v>0</v>
      </c>
      <c r="AM72" s="13">
        <f t="shared" si="19"/>
        <v>0</v>
      </c>
      <c r="AN72" s="13">
        <f t="shared" si="20"/>
        <v>0</v>
      </c>
      <c r="AO72" s="13">
        <f t="shared" si="21"/>
        <v>0</v>
      </c>
      <c r="AP72" s="13">
        <f t="shared" si="22"/>
        <v>0</v>
      </c>
      <c r="AQ72" s="13">
        <f t="shared" si="23"/>
        <v>0</v>
      </c>
      <c r="AR72" s="13">
        <f t="shared" si="24"/>
        <v>0</v>
      </c>
      <c r="AS72" s="13">
        <f t="shared" si="25"/>
        <v>0</v>
      </c>
      <c r="AT72" s="14">
        <f t="shared" si="26"/>
        <v>0</v>
      </c>
      <c r="AU72" s="15" t="str">
        <f t="shared" si="27"/>
        <v>NF</v>
      </c>
      <c r="AV72" s="15" t="str">
        <f t="shared" si="28"/>
        <v>NF</v>
      </c>
      <c r="AW72" s="15" t="str">
        <f t="shared" si="29"/>
        <v>NF</v>
      </c>
      <c r="AX72" s="15" t="str">
        <f t="shared" si="30"/>
        <v>NF</v>
      </c>
      <c r="AY72" s="15">
        <f t="shared" si="31"/>
        <v>0</v>
      </c>
      <c r="AZ72" s="16">
        <f t="shared" si="32"/>
        <v>0</v>
      </c>
      <c r="BA72" s="16">
        <f t="shared" si="33"/>
        <v>0</v>
      </c>
      <c r="BB72" s="16">
        <f t="shared" si="34"/>
        <v>0</v>
      </c>
      <c r="BC72" s="16">
        <f t="shared" si="35"/>
        <v>0</v>
      </c>
    </row>
    <row r="73" spans="26:55" ht="19" x14ac:dyDescent="0.25">
      <c r="Z73" t="s">
        <v>265</v>
      </c>
      <c r="AA73" t="s">
        <v>266</v>
      </c>
      <c r="AB73">
        <v>1</v>
      </c>
      <c r="AC73">
        <v>2</v>
      </c>
      <c r="AD73" s="1">
        <v>370000</v>
      </c>
      <c r="AE73" s="4">
        <v>1.5800000000000002E-2</v>
      </c>
      <c r="AH73" t="s">
        <v>289</v>
      </c>
      <c r="AI73" t="s">
        <v>290</v>
      </c>
      <c r="AJ73" t="s">
        <v>791</v>
      </c>
      <c r="AK73">
        <v>68.650000000000006</v>
      </c>
      <c r="AL73" s="13">
        <f t="shared" si="18"/>
        <v>0</v>
      </c>
      <c r="AM73" s="13">
        <f t="shared" si="19"/>
        <v>0</v>
      </c>
      <c r="AN73" s="13">
        <f t="shared" si="20"/>
        <v>0</v>
      </c>
      <c r="AO73" s="13">
        <f t="shared" si="21"/>
        <v>0</v>
      </c>
      <c r="AP73" s="13">
        <f t="shared" si="22"/>
        <v>0</v>
      </c>
      <c r="AQ73" s="13">
        <f t="shared" si="23"/>
        <v>0</v>
      </c>
      <c r="AR73" s="13">
        <f t="shared" si="24"/>
        <v>0</v>
      </c>
      <c r="AS73" s="13">
        <f t="shared" si="25"/>
        <v>0</v>
      </c>
      <c r="AT73" s="14">
        <f t="shared" si="26"/>
        <v>0</v>
      </c>
      <c r="AU73" s="15" t="str">
        <f t="shared" si="27"/>
        <v>NF</v>
      </c>
      <c r="AV73" s="15" t="str">
        <f t="shared" si="28"/>
        <v>NF</v>
      </c>
      <c r="AW73" s="15" t="str">
        <f t="shared" si="29"/>
        <v>NF</v>
      </c>
      <c r="AX73" s="15" t="str">
        <f t="shared" si="30"/>
        <v>NF</v>
      </c>
      <c r="AY73" s="15">
        <f t="shared" si="31"/>
        <v>0</v>
      </c>
      <c r="AZ73" s="16">
        <f t="shared" si="32"/>
        <v>0</v>
      </c>
      <c r="BA73" s="16">
        <f t="shared" si="33"/>
        <v>0</v>
      </c>
      <c r="BB73" s="16">
        <f t="shared" si="34"/>
        <v>0</v>
      </c>
      <c r="BC73" s="16">
        <f t="shared" si="35"/>
        <v>0</v>
      </c>
    </row>
    <row r="74" spans="26:55" ht="19" x14ac:dyDescent="0.25">
      <c r="Z74" t="s">
        <v>313</v>
      </c>
      <c r="AA74" t="s">
        <v>314</v>
      </c>
      <c r="AB74">
        <v>1</v>
      </c>
      <c r="AC74">
        <v>2</v>
      </c>
      <c r="AD74" s="1">
        <v>940000</v>
      </c>
      <c r="AE74" s="4">
        <v>4.0399999999999998E-2</v>
      </c>
      <c r="AH74" t="s">
        <v>1202</v>
      </c>
      <c r="AI74" t="s">
        <v>1203</v>
      </c>
      <c r="AJ74" t="s">
        <v>1204</v>
      </c>
      <c r="AK74">
        <v>35.71</v>
      </c>
      <c r="AL74" s="13">
        <f t="shared" si="18"/>
        <v>0</v>
      </c>
      <c r="AM74" s="13">
        <f t="shared" si="19"/>
        <v>0</v>
      </c>
      <c r="AN74" s="13">
        <f t="shared" si="20"/>
        <v>0</v>
      </c>
      <c r="AO74" s="13">
        <f t="shared" si="21"/>
        <v>0</v>
      </c>
      <c r="AP74" s="13">
        <f t="shared" si="22"/>
        <v>0</v>
      </c>
      <c r="AQ74" s="13">
        <f t="shared" si="23"/>
        <v>0</v>
      </c>
      <c r="AR74" s="13">
        <f t="shared" si="24"/>
        <v>0</v>
      </c>
      <c r="AS74" s="13">
        <f t="shared" si="25"/>
        <v>0</v>
      </c>
      <c r="AT74" s="14">
        <f t="shared" si="26"/>
        <v>0</v>
      </c>
      <c r="AU74" s="15" t="str">
        <f t="shared" si="27"/>
        <v>NF</v>
      </c>
      <c r="AV74" s="15" t="str">
        <f t="shared" si="28"/>
        <v>NF</v>
      </c>
      <c r="AW74" s="15" t="str">
        <f t="shared" si="29"/>
        <v>NF</v>
      </c>
      <c r="AX74" s="15" t="str">
        <f t="shared" si="30"/>
        <v>NF</v>
      </c>
      <c r="AY74" s="15">
        <f t="shared" si="31"/>
        <v>0</v>
      </c>
      <c r="AZ74" s="16">
        <f t="shared" si="32"/>
        <v>0</v>
      </c>
      <c r="BA74" s="16">
        <f t="shared" si="33"/>
        <v>0</v>
      </c>
      <c r="BB74" s="16">
        <f t="shared" si="34"/>
        <v>0</v>
      </c>
      <c r="BC74" s="16">
        <f t="shared" si="35"/>
        <v>0</v>
      </c>
    </row>
    <row r="75" spans="26:55" ht="19" x14ac:dyDescent="0.25">
      <c r="Z75" t="s">
        <v>681</v>
      </c>
      <c r="AA75" t="s">
        <v>682</v>
      </c>
      <c r="AB75">
        <v>1</v>
      </c>
      <c r="AC75">
        <v>2</v>
      </c>
      <c r="AD75" s="1">
        <v>630000</v>
      </c>
      <c r="AE75" s="4">
        <v>2.7400000000000001E-2</v>
      </c>
      <c r="AH75" t="s">
        <v>1205</v>
      </c>
      <c r="AI75" t="s">
        <v>1206</v>
      </c>
      <c r="AJ75" t="s">
        <v>1207</v>
      </c>
      <c r="AK75">
        <v>76.650000000000006</v>
      </c>
      <c r="AL75" s="13">
        <f t="shared" si="18"/>
        <v>0</v>
      </c>
      <c r="AM75" s="13">
        <f t="shared" si="19"/>
        <v>0</v>
      </c>
      <c r="AN75" s="13">
        <f t="shared" si="20"/>
        <v>0</v>
      </c>
      <c r="AO75" s="13">
        <f t="shared" si="21"/>
        <v>0</v>
      </c>
      <c r="AP75" s="13">
        <f t="shared" si="22"/>
        <v>0</v>
      </c>
      <c r="AQ75" s="13">
        <f t="shared" si="23"/>
        <v>0</v>
      </c>
      <c r="AR75" s="13">
        <f t="shared" si="24"/>
        <v>0</v>
      </c>
      <c r="AS75" s="13">
        <f t="shared" si="25"/>
        <v>0</v>
      </c>
      <c r="AT75" s="14">
        <f t="shared" si="26"/>
        <v>0</v>
      </c>
      <c r="AU75" s="15" t="str">
        <f t="shared" si="27"/>
        <v>NF</v>
      </c>
      <c r="AV75" s="15" t="str">
        <f t="shared" si="28"/>
        <v>NF</v>
      </c>
      <c r="AW75" s="15" t="str">
        <f t="shared" si="29"/>
        <v>NF</v>
      </c>
      <c r="AX75" s="15" t="str">
        <f t="shared" si="30"/>
        <v>NF</v>
      </c>
      <c r="AY75" s="15">
        <f t="shared" si="31"/>
        <v>0</v>
      </c>
      <c r="AZ75" s="16">
        <f t="shared" si="32"/>
        <v>0</v>
      </c>
      <c r="BA75" s="16">
        <f t="shared" si="33"/>
        <v>0</v>
      </c>
      <c r="BB75" s="16">
        <f t="shared" si="34"/>
        <v>0</v>
      </c>
      <c r="BC75" s="16">
        <f t="shared" si="35"/>
        <v>0</v>
      </c>
    </row>
    <row r="76" spans="26:55" ht="19" x14ac:dyDescent="0.25">
      <c r="Z76" t="s">
        <v>1150</v>
      </c>
      <c r="AA76" t="s">
        <v>1151</v>
      </c>
      <c r="AB76">
        <v>1</v>
      </c>
      <c r="AC76">
        <v>2</v>
      </c>
      <c r="AD76" s="1">
        <v>500000000</v>
      </c>
      <c r="AE76" s="4">
        <v>21.74</v>
      </c>
      <c r="AH76" t="s">
        <v>675</v>
      </c>
      <c r="AI76" t="s">
        <v>676</v>
      </c>
      <c r="AJ76" t="s">
        <v>883</v>
      </c>
      <c r="AK76">
        <v>10.43</v>
      </c>
      <c r="AL76" s="13">
        <f t="shared" si="18"/>
        <v>0</v>
      </c>
      <c r="AM76" s="13">
        <f t="shared" si="19"/>
        <v>0</v>
      </c>
      <c r="AN76" s="13">
        <f t="shared" si="20"/>
        <v>0</v>
      </c>
      <c r="AO76" s="13">
        <f t="shared" si="21"/>
        <v>0</v>
      </c>
      <c r="AP76" s="13">
        <f t="shared" si="22"/>
        <v>0</v>
      </c>
      <c r="AQ76" s="13">
        <f t="shared" si="23"/>
        <v>0</v>
      </c>
      <c r="AR76" s="13">
        <f t="shared" si="24"/>
        <v>0</v>
      </c>
      <c r="AS76" s="13">
        <f t="shared" si="25"/>
        <v>0</v>
      </c>
      <c r="AT76" s="14">
        <f t="shared" si="26"/>
        <v>0</v>
      </c>
      <c r="AU76" s="15" t="str">
        <f t="shared" si="27"/>
        <v>NF</v>
      </c>
      <c r="AV76" s="15" t="str">
        <f t="shared" si="28"/>
        <v>NF</v>
      </c>
      <c r="AW76" s="15" t="str">
        <f t="shared" si="29"/>
        <v>NF</v>
      </c>
      <c r="AX76" s="15" t="str">
        <f t="shared" si="30"/>
        <v>NF</v>
      </c>
      <c r="AY76" s="15">
        <f t="shared" si="31"/>
        <v>0</v>
      </c>
      <c r="AZ76" s="16">
        <f t="shared" si="32"/>
        <v>0</v>
      </c>
      <c r="BA76" s="16">
        <f t="shared" si="33"/>
        <v>0</v>
      </c>
      <c r="BB76" s="16">
        <f t="shared" si="34"/>
        <v>0</v>
      </c>
      <c r="BC76" s="16">
        <f t="shared" si="35"/>
        <v>0</v>
      </c>
    </row>
    <row r="77" spans="26:55" ht="19" x14ac:dyDescent="0.25">
      <c r="Z77" t="s">
        <v>153</v>
      </c>
      <c r="AA77" t="s">
        <v>154</v>
      </c>
      <c r="AB77">
        <v>1</v>
      </c>
      <c r="AC77">
        <v>2</v>
      </c>
      <c r="AD77" s="1">
        <v>2600000</v>
      </c>
      <c r="AE77" s="4">
        <v>0.11</v>
      </c>
      <c r="AH77" t="s">
        <v>267</v>
      </c>
      <c r="AI77" t="s">
        <v>268</v>
      </c>
      <c r="AJ77" t="s">
        <v>797</v>
      </c>
      <c r="AK77">
        <v>13.44</v>
      </c>
      <c r="AL77" s="13">
        <f t="shared" si="18"/>
        <v>0</v>
      </c>
      <c r="AM77" s="13">
        <f t="shared" si="19"/>
        <v>0</v>
      </c>
      <c r="AN77" s="13">
        <f t="shared" si="20"/>
        <v>0</v>
      </c>
      <c r="AO77" s="13">
        <f t="shared" si="21"/>
        <v>0</v>
      </c>
      <c r="AP77" s="13">
        <f t="shared" si="22"/>
        <v>0</v>
      </c>
      <c r="AQ77" s="13">
        <f t="shared" si="23"/>
        <v>0</v>
      </c>
      <c r="AR77" s="13">
        <f t="shared" si="24"/>
        <v>0</v>
      </c>
      <c r="AS77" s="13">
        <f t="shared" si="25"/>
        <v>0</v>
      </c>
      <c r="AT77" s="14">
        <f t="shared" si="26"/>
        <v>0</v>
      </c>
      <c r="AU77" s="15" t="str">
        <f t="shared" si="27"/>
        <v>NF</v>
      </c>
      <c r="AV77" s="15" t="str">
        <f t="shared" si="28"/>
        <v>NF</v>
      </c>
      <c r="AW77" s="15" t="str">
        <f t="shared" si="29"/>
        <v>NF</v>
      </c>
      <c r="AX77" s="15" t="str">
        <f t="shared" si="30"/>
        <v>NF</v>
      </c>
      <c r="AY77" s="15">
        <f t="shared" si="31"/>
        <v>0</v>
      </c>
      <c r="AZ77" s="16">
        <f t="shared" si="32"/>
        <v>0</v>
      </c>
      <c r="BA77" s="16">
        <f t="shared" si="33"/>
        <v>0</v>
      </c>
      <c r="BB77" s="16">
        <f t="shared" si="34"/>
        <v>0</v>
      </c>
      <c r="BC77" s="16">
        <f t="shared" si="35"/>
        <v>0</v>
      </c>
    </row>
    <row r="78" spans="26:55" ht="19" x14ac:dyDescent="0.25">
      <c r="Z78" t="s">
        <v>180</v>
      </c>
      <c r="AB78">
        <v>1</v>
      </c>
      <c r="AC78">
        <v>2</v>
      </c>
      <c r="AD78" s="1">
        <v>2300000</v>
      </c>
      <c r="AE78" s="4">
        <v>9.7799999999999998E-2</v>
      </c>
      <c r="AH78" t="s">
        <v>75</v>
      </c>
      <c r="AI78" t="s">
        <v>76</v>
      </c>
      <c r="AJ78" t="s">
        <v>816</v>
      </c>
      <c r="AK78">
        <v>70.83</v>
      </c>
      <c r="AL78" s="13">
        <f t="shared" si="18"/>
        <v>0</v>
      </c>
      <c r="AM78" s="13">
        <f t="shared" si="19"/>
        <v>0</v>
      </c>
      <c r="AN78" s="13">
        <f t="shared" si="20"/>
        <v>0</v>
      </c>
      <c r="AO78" s="13">
        <f t="shared" si="21"/>
        <v>0</v>
      </c>
      <c r="AP78" s="13">
        <f t="shared" si="22"/>
        <v>0</v>
      </c>
      <c r="AQ78" s="13">
        <f t="shared" si="23"/>
        <v>0</v>
      </c>
      <c r="AR78" s="13">
        <f t="shared" si="24"/>
        <v>0</v>
      </c>
      <c r="AS78" s="13">
        <f t="shared" si="25"/>
        <v>0</v>
      </c>
      <c r="AT78" s="14">
        <f t="shared" si="26"/>
        <v>0</v>
      </c>
      <c r="AU78" s="15" t="str">
        <f t="shared" si="27"/>
        <v>NF</v>
      </c>
      <c r="AV78" s="15" t="str">
        <f t="shared" si="28"/>
        <v>NF</v>
      </c>
      <c r="AW78" s="15" t="str">
        <f t="shared" si="29"/>
        <v>NF</v>
      </c>
      <c r="AX78" s="15" t="str">
        <f t="shared" si="30"/>
        <v>NF</v>
      </c>
      <c r="AY78" s="15">
        <f t="shared" si="31"/>
        <v>0</v>
      </c>
      <c r="AZ78" s="16">
        <f t="shared" si="32"/>
        <v>0</v>
      </c>
      <c r="BA78" s="16">
        <f t="shared" si="33"/>
        <v>0</v>
      </c>
      <c r="BB78" s="16">
        <f t="shared" si="34"/>
        <v>0</v>
      </c>
      <c r="BC78" s="16">
        <f t="shared" si="35"/>
        <v>0</v>
      </c>
    </row>
    <row r="79" spans="26:55" ht="19" x14ac:dyDescent="0.25">
      <c r="Z79" t="s">
        <v>199</v>
      </c>
      <c r="AB79">
        <v>1</v>
      </c>
      <c r="AC79">
        <v>1</v>
      </c>
      <c r="AD79" s="1">
        <v>430000</v>
      </c>
      <c r="AE79" s="4">
        <v>1.84E-2</v>
      </c>
      <c r="AH79" t="s">
        <v>1208</v>
      </c>
      <c r="AI79" t="s">
        <v>1209</v>
      </c>
      <c r="AJ79" t="s">
        <v>1210</v>
      </c>
      <c r="AK79">
        <v>64.91</v>
      </c>
      <c r="AL79" s="13">
        <f t="shared" si="18"/>
        <v>0</v>
      </c>
      <c r="AM79" s="13">
        <f t="shared" si="19"/>
        <v>0</v>
      </c>
      <c r="AN79" s="13">
        <f t="shared" si="20"/>
        <v>0</v>
      </c>
      <c r="AO79" s="13">
        <f t="shared" si="21"/>
        <v>0</v>
      </c>
      <c r="AP79" s="13">
        <f t="shared" si="22"/>
        <v>0</v>
      </c>
      <c r="AQ79" s="13">
        <f t="shared" si="23"/>
        <v>0</v>
      </c>
      <c r="AR79" s="13">
        <f t="shared" si="24"/>
        <v>0</v>
      </c>
      <c r="AS79" s="13">
        <f t="shared" si="25"/>
        <v>0</v>
      </c>
      <c r="AT79" s="14">
        <f t="shared" si="26"/>
        <v>0</v>
      </c>
      <c r="AU79" s="15" t="str">
        <f t="shared" si="27"/>
        <v>NF</v>
      </c>
      <c r="AV79" s="15" t="str">
        <f t="shared" si="28"/>
        <v>NF</v>
      </c>
      <c r="AW79" s="15" t="str">
        <f t="shared" si="29"/>
        <v>NF</v>
      </c>
      <c r="AX79" s="15" t="str">
        <f t="shared" si="30"/>
        <v>NF</v>
      </c>
      <c r="AY79" s="15">
        <f t="shared" si="31"/>
        <v>0</v>
      </c>
      <c r="AZ79" s="16">
        <f t="shared" si="32"/>
        <v>0</v>
      </c>
      <c r="BA79" s="16">
        <f t="shared" si="33"/>
        <v>0</v>
      </c>
      <c r="BB79" s="16">
        <f t="shared" si="34"/>
        <v>0</v>
      </c>
      <c r="BC79" s="16">
        <f t="shared" si="35"/>
        <v>0</v>
      </c>
    </row>
    <row r="80" spans="26:55" ht="19" x14ac:dyDescent="0.25">
      <c r="Z80" t="s">
        <v>193</v>
      </c>
      <c r="AA80" t="s">
        <v>194</v>
      </c>
      <c r="AB80">
        <v>1</v>
      </c>
      <c r="AC80">
        <v>2</v>
      </c>
      <c r="AD80" s="1">
        <v>1600000</v>
      </c>
      <c r="AE80" s="4">
        <v>6.8199999999999997E-2</v>
      </c>
      <c r="AH80" t="s">
        <v>279</v>
      </c>
      <c r="AI80" t="s">
        <v>280</v>
      </c>
      <c r="AJ80" t="s">
        <v>829</v>
      </c>
      <c r="AK80">
        <v>10.93</v>
      </c>
      <c r="AL80" s="13">
        <f t="shared" si="18"/>
        <v>0</v>
      </c>
      <c r="AM80" s="13">
        <f t="shared" si="19"/>
        <v>0</v>
      </c>
      <c r="AN80" s="13">
        <f t="shared" si="20"/>
        <v>0</v>
      </c>
      <c r="AO80" s="13">
        <f t="shared" si="21"/>
        <v>0</v>
      </c>
      <c r="AP80" s="13">
        <f t="shared" si="22"/>
        <v>0</v>
      </c>
      <c r="AQ80" s="13">
        <f t="shared" si="23"/>
        <v>0</v>
      </c>
      <c r="AR80" s="13">
        <f t="shared" si="24"/>
        <v>0</v>
      </c>
      <c r="AS80" s="13">
        <f t="shared" si="25"/>
        <v>0</v>
      </c>
      <c r="AT80" s="14">
        <f t="shared" si="26"/>
        <v>0</v>
      </c>
      <c r="AU80" s="15" t="str">
        <f t="shared" si="27"/>
        <v>NF</v>
      </c>
      <c r="AV80" s="15" t="str">
        <f t="shared" si="28"/>
        <v>NF</v>
      </c>
      <c r="AW80" s="15" t="str">
        <f t="shared" si="29"/>
        <v>NF</v>
      </c>
      <c r="AX80" s="15" t="str">
        <f t="shared" si="30"/>
        <v>NF</v>
      </c>
      <c r="AY80" s="15">
        <f t="shared" si="31"/>
        <v>0</v>
      </c>
      <c r="AZ80" s="16">
        <f t="shared" si="32"/>
        <v>0</v>
      </c>
      <c r="BA80" s="16">
        <f t="shared" si="33"/>
        <v>0</v>
      </c>
      <c r="BB80" s="16">
        <f t="shared" si="34"/>
        <v>0</v>
      </c>
      <c r="BC80" s="16">
        <f t="shared" si="35"/>
        <v>0</v>
      </c>
    </row>
    <row r="81" spans="26:55" ht="19" x14ac:dyDescent="0.25">
      <c r="Z81" t="s">
        <v>340</v>
      </c>
      <c r="AA81" t="s">
        <v>341</v>
      </c>
      <c r="AB81">
        <v>1</v>
      </c>
      <c r="AC81">
        <v>2</v>
      </c>
      <c r="AD81" s="1">
        <v>950000</v>
      </c>
      <c r="AE81" s="4">
        <v>4.1200000000000001E-2</v>
      </c>
      <c r="AH81" t="s">
        <v>1211</v>
      </c>
      <c r="AI81" t="s">
        <v>1212</v>
      </c>
      <c r="AJ81" t="s">
        <v>1213</v>
      </c>
      <c r="AK81">
        <v>63.3</v>
      </c>
      <c r="AL81" s="13">
        <f t="shared" si="18"/>
        <v>0</v>
      </c>
      <c r="AM81" s="13">
        <f t="shared" si="19"/>
        <v>0</v>
      </c>
      <c r="AN81" s="13">
        <f t="shared" si="20"/>
        <v>0</v>
      </c>
      <c r="AO81" s="13">
        <f t="shared" si="21"/>
        <v>0</v>
      </c>
      <c r="AP81" s="13">
        <f t="shared" si="22"/>
        <v>0</v>
      </c>
      <c r="AQ81" s="13">
        <f t="shared" si="23"/>
        <v>0</v>
      </c>
      <c r="AR81" s="13">
        <f t="shared" si="24"/>
        <v>0</v>
      </c>
      <c r="AS81" s="13">
        <f t="shared" si="25"/>
        <v>0</v>
      </c>
      <c r="AT81" s="14">
        <f t="shared" si="26"/>
        <v>0</v>
      </c>
      <c r="AU81" s="15" t="str">
        <f t="shared" si="27"/>
        <v>NF</v>
      </c>
      <c r="AV81" s="15" t="str">
        <f t="shared" si="28"/>
        <v>NF</v>
      </c>
      <c r="AW81" s="15" t="str">
        <f t="shared" si="29"/>
        <v>NF</v>
      </c>
      <c r="AX81" s="15" t="str">
        <f t="shared" si="30"/>
        <v>NF</v>
      </c>
      <c r="AY81" s="15">
        <f t="shared" si="31"/>
        <v>0</v>
      </c>
      <c r="AZ81" s="16">
        <f t="shared" si="32"/>
        <v>0</v>
      </c>
      <c r="BA81" s="16">
        <f t="shared" si="33"/>
        <v>0</v>
      </c>
      <c r="BB81" s="16">
        <f t="shared" si="34"/>
        <v>0</v>
      </c>
      <c r="BC81" s="16">
        <f t="shared" si="35"/>
        <v>0</v>
      </c>
    </row>
    <row r="82" spans="26:55" ht="19" x14ac:dyDescent="0.25">
      <c r="Z82" t="s">
        <v>363</v>
      </c>
      <c r="AA82" t="s">
        <v>364</v>
      </c>
      <c r="AB82">
        <v>1</v>
      </c>
      <c r="AC82">
        <v>2</v>
      </c>
      <c r="AD82" s="1">
        <v>2300000</v>
      </c>
      <c r="AE82" s="4">
        <v>0.1</v>
      </c>
      <c r="AH82" t="s">
        <v>567</v>
      </c>
      <c r="AI82" t="s">
        <v>568</v>
      </c>
      <c r="AJ82" t="s">
        <v>1002</v>
      </c>
      <c r="AK82">
        <v>32.97</v>
      </c>
      <c r="AL82" s="13">
        <f t="shared" si="18"/>
        <v>0</v>
      </c>
      <c r="AM82" s="13">
        <f t="shared" si="19"/>
        <v>0</v>
      </c>
      <c r="AN82" s="13">
        <f t="shared" si="20"/>
        <v>0</v>
      </c>
      <c r="AO82" s="13">
        <f t="shared" si="21"/>
        <v>0</v>
      </c>
      <c r="AP82" s="13">
        <f t="shared" si="22"/>
        <v>0</v>
      </c>
      <c r="AQ82" s="13">
        <f t="shared" si="23"/>
        <v>0</v>
      </c>
      <c r="AR82" s="13">
        <f t="shared" si="24"/>
        <v>0</v>
      </c>
      <c r="AS82" s="13">
        <f t="shared" si="25"/>
        <v>0</v>
      </c>
      <c r="AT82" s="14">
        <f t="shared" si="26"/>
        <v>0</v>
      </c>
      <c r="AU82" s="15" t="str">
        <f t="shared" si="27"/>
        <v>NF</v>
      </c>
      <c r="AV82" s="15" t="str">
        <f t="shared" si="28"/>
        <v>NF</v>
      </c>
      <c r="AW82" s="15" t="str">
        <f t="shared" si="29"/>
        <v>NF</v>
      </c>
      <c r="AX82" s="15" t="str">
        <f t="shared" si="30"/>
        <v>NF</v>
      </c>
      <c r="AY82" s="15">
        <f t="shared" si="31"/>
        <v>0</v>
      </c>
      <c r="AZ82" s="16">
        <f t="shared" si="32"/>
        <v>0</v>
      </c>
      <c r="BA82" s="16">
        <f t="shared" si="33"/>
        <v>0</v>
      </c>
      <c r="BB82" s="16">
        <f t="shared" si="34"/>
        <v>0</v>
      </c>
      <c r="BC82" s="16">
        <f t="shared" si="35"/>
        <v>0</v>
      </c>
    </row>
    <row r="83" spans="26:55" ht="19" x14ac:dyDescent="0.25">
      <c r="Z83" t="s">
        <v>319</v>
      </c>
      <c r="AA83" t="s">
        <v>320</v>
      </c>
      <c r="AB83">
        <v>1</v>
      </c>
      <c r="AC83">
        <v>2</v>
      </c>
      <c r="AD83" s="1">
        <v>1100000</v>
      </c>
      <c r="AE83" s="4">
        <v>4.9099999999999998E-2</v>
      </c>
      <c r="AH83" t="s">
        <v>176</v>
      </c>
      <c r="AI83" t="s">
        <v>177</v>
      </c>
      <c r="AJ83" t="s">
        <v>848</v>
      </c>
      <c r="AK83">
        <v>12.55</v>
      </c>
      <c r="AL83" s="13">
        <f t="shared" si="18"/>
        <v>0</v>
      </c>
      <c r="AM83" s="13">
        <f t="shared" si="19"/>
        <v>0</v>
      </c>
      <c r="AN83" s="13">
        <f t="shared" si="20"/>
        <v>0</v>
      </c>
      <c r="AO83" s="13">
        <f t="shared" si="21"/>
        <v>0</v>
      </c>
      <c r="AP83" s="13">
        <f t="shared" si="22"/>
        <v>0</v>
      </c>
      <c r="AQ83" s="13">
        <f t="shared" si="23"/>
        <v>0</v>
      </c>
      <c r="AR83" s="13">
        <f t="shared" si="24"/>
        <v>0</v>
      </c>
      <c r="AS83" s="13">
        <f t="shared" si="25"/>
        <v>0</v>
      </c>
      <c r="AT83" s="14">
        <f t="shared" si="26"/>
        <v>0</v>
      </c>
      <c r="AU83" s="15" t="str">
        <f t="shared" si="27"/>
        <v>NF</v>
      </c>
      <c r="AV83" s="15" t="str">
        <f t="shared" si="28"/>
        <v>NF</v>
      </c>
      <c r="AW83" s="15" t="str">
        <f t="shared" si="29"/>
        <v>NF</v>
      </c>
      <c r="AX83" s="15" t="str">
        <f t="shared" si="30"/>
        <v>NF</v>
      </c>
      <c r="AY83" s="15">
        <f t="shared" si="31"/>
        <v>0</v>
      </c>
      <c r="AZ83" s="16">
        <f t="shared" si="32"/>
        <v>0</v>
      </c>
      <c r="BA83" s="16">
        <f t="shared" si="33"/>
        <v>0</v>
      </c>
      <c r="BB83" s="16">
        <f t="shared" si="34"/>
        <v>0</v>
      </c>
      <c r="BC83" s="16">
        <f t="shared" si="35"/>
        <v>0</v>
      </c>
    </row>
    <row r="84" spans="26:55" ht="19" x14ac:dyDescent="0.25">
      <c r="Z84" t="s">
        <v>230</v>
      </c>
      <c r="AB84">
        <v>1</v>
      </c>
      <c r="AC84">
        <v>2</v>
      </c>
      <c r="AD84" s="1">
        <v>28000000</v>
      </c>
      <c r="AE84" s="4">
        <v>1.19</v>
      </c>
      <c r="AH84" t="s">
        <v>295</v>
      </c>
      <c r="AI84" t="s">
        <v>296</v>
      </c>
      <c r="AJ84" t="s">
        <v>853</v>
      </c>
      <c r="AK84">
        <v>13.33</v>
      </c>
      <c r="AL84" s="13">
        <f t="shared" si="18"/>
        <v>0</v>
      </c>
      <c r="AM84" s="13">
        <f t="shared" si="19"/>
        <v>0</v>
      </c>
      <c r="AN84" s="13">
        <f t="shared" si="20"/>
        <v>0</v>
      </c>
      <c r="AO84" s="13">
        <f t="shared" si="21"/>
        <v>0</v>
      </c>
      <c r="AP84" s="13">
        <f t="shared" si="22"/>
        <v>0</v>
      </c>
      <c r="AQ84" s="13">
        <f t="shared" si="23"/>
        <v>0</v>
      </c>
      <c r="AR84" s="13">
        <f t="shared" si="24"/>
        <v>0</v>
      </c>
      <c r="AS84" s="13">
        <f t="shared" si="25"/>
        <v>0</v>
      </c>
      <c r="AT84" s="14">
        <f t="shared" si="26"/>
        <v>0</v>
      </c>
      <c r="AU84" s="15" t="str">
        <f t="shared" si="27"/>
        <v>NF</v>
      </c>
      <c r="AV84" s="15" t="str">
        <f t="shared" si="28"/>
        <v>NF</v>
      </c>
      <c r="AW84" s="15" t="str">
        <f t="shared" si="29"/>
        <v>NF</v>
      </c>
      <c r="AX84" s="15" t="str">
        <f t="shared" si="30"/>
        <v>NF</v>
      </c>
      <c r="AY84" s="15">
        <f t="shared" si="31"/>
        <v>0</v>
      </c>
      <c r="AZ84" s="16">
        <f t="shared" si="32"/>
        <v>0</v>
      </c>
      <c r="BA84" s="16">
        <f t="shared" si="33"/>
        <v>0</v>
      </c>
      <c r="BB84" s="16">
        <f t="shared" si="34"/>
        <v>0</v>
      </c>
      <c r="BC84" s="16">
        <f t="shared" si="35"/>
        <v>0</v>
      </c>
    </row>
    <row r="85" spans="26:55" ht="19" x14ac:dyDescent="0.25">
      <c r="Z85" t="s">
        <v>315</v>
      </c>
      <c r="AA85" t="s">
        <v>316</v>
      </c>
      <c r="AB85">
        <v>1</v>
      </c>
      <c r="AC85">
        <v>2</v>
      </c>
      <c r="AD85" s="1">
        <v>250000</v>
      </c>
      <c r="AE85" s="4">
        <v>1.0999999999999999E-2</v>
      </c>
      <c r="AH85" t="s">
        <v>1214</v>
      </c>
      <c r="AI85" t="s">
        <v>1215</v>
      </c>
      <c r="AJ85" t="s">
        <v>1216</v>
      </c>
      <c r="AK85">
        <v>10.15</v>
      </c>
      <c r="AL85" s="13">
        <f t="shared" si="18"/>
        <v>0</v>
      </c>
      <c r="AM85" s="13">
        <f t="shared" si="19"/>
        <v>0</v>
      </c>
      <c r="AN85" s="13">
        <f t="shared" si="20"/>
        <v>0</v>
      </c>
      <c r="AO85" s="13">
        <f t="shared" si="21"/>
        <v>0</v>
      </c>
      <c r="AP85" s="13">
        <f t="shared" si="22"/>
        <v>0</v>
      </c>
      <c r="AQ85" s="13">
        <f t="shared" si="23"/>
        <v>0</v>
      </c>
      <c r="AR85" s="13">
        <f t="shared" si="24"/>
        <v>0</v>
      </c>
      <c r="AS85" s="13">
        <f t="shared" si="25"/>
        <v>0</v>
      </c>
      <c r="AT85" s="14">
        <f t="shared" si="26"/>
        <v>0</v>
      </c>
      <c r="AU85" s="15" t="str">
        <f t="shared" si="27"/>
        <v>NF</v>
      </c>
      <c r="AV85" s="15" t="str">
        <f t="shared" si="28"/>
        <v>NF</v>
      </c>
      <c r="AW85" s="15" t="str">
        <f t="shared" si="29"/>
        <v>NF</v>
      </c>
      <c r="AX85" s="15" t="str">
        <f t="shared" si="30"/>
        <v>NF</v>
      </c>
      <c r="AY85" s="15">
        <f t="shared" si="31"/>
        <v>0</v>
      </c>
      <c r="AZ85" s="16">
        <f t="shared" si="32"/>
        <v>0</v>
      </c>
      <c r="BA85" s="16">
        <f t="shared" si="33"/>
        <v>0</v>
      </c>
      <c r="BB85" s="16">
        <f t="shared" si="34"/>
        <v>0</v>
      </c>
      <c r="BC85" s="16">
        <f t="shared" si="35"/>
        <v>0</v>
      </c>
    </row>
    <row r="86" spans="26:55" ht="19" x14ac:dyDescent="0.25">
      <c r="Z86" t="s">
        <v>115</v>
      </c>
      <c r="AA86" t="s">
        <v>116</v>
      </c>
      <c r="AB86">
        <v>1</v>
      </c>
      <c r="AC86">
        <v>2</v>
      </c>
      <c r="AD86" s="1">
        <v>1900000</v>
      </c>
      <c r="AE86" s="4">
        <v>8.2799999999999999E-2</v>
      </c>
      <c r="AH86" t="s">
        <v>222</v>
      </c>
      <c r="AI86" t="s">
        <v>223</v>
      </c>
      <c r="AJ86" t="s">
        <v>858</v>
      </c>
      <c r="AK86">
        <v>11.11</v>
      </c>
      <c r="AL86" s="13">
        <f t="shared" si="18"/>
        <v>0</v>
      </c>
      <c r="AM86" s="13">
        <f t="shared" si="19"/>
        <v>0</v>
      </c>
      <c r="AN86" s="13">
        <f t="shared" si="20"/>
        <v>0</v>
      </c>
      <c r="AO86" s="13">
        <f t="shared" si="21"/>
        <v>0</v>
      </c>
      <c r="AP86" s="13">
        <f t="shared" si="22"/>
        <v>0</v>
      </c>
      <c r="AQ86" s="13">
        <f t="shared" si="23"/>
        <v>0</v>
      </c>
      <c r="AR86" s="13">
        <f t="shared" si="24"/>
        <v>0</v>
      </c>
      <c r="AS86" s="13">
        <f t="shared" si="25"/>
        <v>0</v>
      </c>
      <c r="AT86" s="14">
        <f t="shared" si="26"/>
        <v>0</v>
      </c>
      <c r="AU86" s="15" t="str">
        <f t="shared" si="27"/>
        <v>NF</v>
      </c>
      <c r="AV86" s="15" t="str">
        <f t="shared" si="28"/>
        <v>NF</v>
      </c>
      <c r="AW86" s="15" t="str">
        <f t="shared" si="29"/>
        <v>NF</v>
      </c>
      <c r="AX86" s="15" t="str">
        <f t="shared" si="30"/>
        <v>NF</v>
      </c>
      <c r="AY86" s="15">
        <f t="shared" si="31"/>
        <v>0</v>
      </c>
      <c r="AZ86" s="16">
        <f t="shared" si="32"/>
        <v>0</v>
      </c>
      <c r="BA86" s="16">
        <f t="shared" si="33"/>
        <v>0</v>
      </c>
      <c r="BB86" s="16">
        <f t="shared" si="34"/>
        <v>0</v>
      </c>
      <c r="BC86" s="16">
        <f t="shared" si="35"/>
        <v>0</v>
      </c>
    </row>
    <row r="87" spans="26:55" ht="19" x14ac:dyDescent="0.25">
      <c r="Z87" t="s">
        <v>261</v>
      </c>
      <c r="AA87" t="s">
        <v>262</v>
      </c>
      <c r="AB87">
        <v>1</v>
      </c>
      <c r="AC87">
        <v>2</v>
      </c>
      <c r="AD87" s="1">
        <v>520000</v>
      </c>
      <c r="AE87" s="4">
        <v>2.2599999999999999E-2</v>
      </c>
      <c r="AH87" t="s">
        <v>38</v>
      </c>
      <c r="AI87" t="s">
        <v>39</v>
      </c>
      <c r="AJ87" t="s">
        <v>780</v>
      </c>
      <c r="AK87">
        <v>34.35</v>
      </c>
      <c r="AL87" s="13">
        <f t="shared" si="18"/>
        <v>0</v>
      </c>
      <c r="AM87" s="13">
        <f t="shared" si="19"/>
        <v>0</v>
      </c>
      <c r="AN87" s="13">
        <f t="shared" si="20"/>
        <v>0</v>
      </c>
      <c r="AO87" s="13">
        <f t="shared" si="21"/>
        <v>0</v>
      </c>
      <c r="AP87" s="13">
        <f t="shared" si="22"/>
        <v>0</v>
      </c>
      <c r="AQ87" s="13">
        <f t="shared" si="23"/>
        <v>0</v>
      </c>
      <c r="AR87" s="13">
        <f t="shared" si="24"/>
        <v>0</v>
      </c>
      <c r="AS87" s="13">
        <f t="shared" si="25"/>
        <v>0</v>
      </c>
      <c r="AT87" s="14">
        <f t="shared" si="26"/>
        <v>0</v>
      </c>
      <c r="AU87" s="15" t="str">
        <f t="shared" si="27"/>
        <v>NF</v>
      </c>
      <c r="AV87" s="15" t="str">
        <f t="shared" si="28"/>
        <v>NF</v>
      </c>
      <c r="AW87" s="15" t="str">
        <f t="shared" si="29"/>
        <v>NF</v>
      </c>
      <c r="AX87" s="15" t="str">
        <f t="shared" si="30"/>
        <v>NF</v>
      </c>
      <c r="AY87" s="15">
        <f t="shared" si="31"/>
        <v>0</v>
      </c>
      <c r="AZ87" s="16">
        <f t="shared" si="32"/>
        <v>0</v>
      </c>
      <c r="BA87" s="16">
        <f t="shared" si="33"/>
        <v>0</v>
      </c>
      <c r="BB87" s="16">
        <f t="shared" si="34"/>
        <v>0</v>
      </c>
      <c r="BC87" s="16">
        <f t="shared" si="35"/>
        <v>0</v>
      </c>
    </row>
    <row r="88" spans="26:55" ht="19" x14ac:dyDescent="0.25">
      <c r="Z88" t="s">
        <v>394</v>
      </c>
      <c r="AA88" t="s">
        <v>395</v>
      </c>
      <c r="AB88">
        <v>1</v>
      </c>
      <c r="AC88">
        <v>2</v>
      </c>
      <c r="AD88" s="1">
        <v>1600000</v>
      </c>
      <c r="AE88" s="4">
        <v>7.0499999999999993E-2</v>
      </c>
      <c r="AH88" t="s">
        <v>281</v>
      </c>
      <c r="AI88" t="s">
        <v>282</v>
      </c>
      <c r="AJ88" t="s">
        <v>795</v>
      </c>
      <c r="AK88">
        <v>11.22</v>
      </c>
      <c r="AL88" s="13">
        <f t="shared" si="18"/>
        <v>0</v>
      </c>
      <c r="AM88" s="13">
        <f t="shared" si="19"/>
        <v>0</v>
      </c>
      <c r="AN88" s="13">
        <f t="shared" si="20"/>
        <v>0</v>
      </c>
      <c r="AO88" s="13">
        <f t="shared" si="21"/>
        <v>0</v>
      </c>
      <c r="AP88" s="13">
        <f t="shared" si="22"/>
        <v>0</v>
      </c>
      <c r="AQ88" s="13">
        <f t="shared" si="23"/>
        <v>0</v>
      </c>
      <c r="AR88" s="13">
        <f t="shared" si="24"/>
        <v>0</v>
      </c>
      <c r="AS88" s="13">
        <f t="shared" si="25"/>
        <v>0</v>
      </c>
      <c r="AT88" s="14">
        <f t="shared" si="26"/>
        <v>0</v>
      </c>
      <c r="AU88" s="15" t="str">
        <f t="shared" si="27"/>
        <v>NF</v>
      </c>
      <c r="AV88" s="15" t="str">
        <f t="shared" si="28"/>
        <v>NF</v>
      </c>
      <c r="AW88" s="15" t="str">
        <f t="shared" si="29"/>
        <v>NF</v>
      </c>
      <c r="AX88" s="15" t="str">
        <f t="shared" si="30"/>
        <v>NF</v>
      </c>
      <c r="AY88" s="15">
        <f t="shared" si="31"/>
        <v>0</v>
      </c>
      <c r="AZ88" s="16">
        <f t="shared" si="32"/>
        <v>0</v>
      </c>
      <c r="BA88" s="16">
        <f t="shared" si="33"/>
        <v>0</v>
      </c>
      <c r="BB88" s="16">
        <f t="shared" si="34"/>
        <v>0</v>
      </c>
      <c r="BC88" s="16">
        <f t="shared" si="35"/>
        <v>0</v>
      </c>
    </row>
    <row r="89" spans="26:55" ht="19" x14ac:dyDescent="0.25">
      <c r="Z89" t="s">
        <v>22</v>
      </c>
      <c r="AA89" t="s">
        <v>23</v>
      </c>
      <c r="AB89">
        <v>1</v>
      </c>
      <c r="AC89">
        <v>2</v>
      </c>
      <c r="AD89" s="1">
        <v>1300000</v>
      </c>
      <c r="AE89" s="4">
        <v>5.7299999999999997E-2</v>
      </c>
      <c r="AH89" t="s">
        <v>297</v>
      </c>
      <c r="AI89" t="s">
        <v>298</v>
      </c>
      <c r="AJ89" t="s">
        <v>856</v>
      </c>
      <c r="AK89">
        <v>13.26</v>
      </c>
      <c r="AL89" s="13">
        <f t="shared" si="18"/>
        <v>0</v>
      </c>
      <c r="AM89" s="13">
        <f t="shared" si="19"/>
        <v>0</v>
      </c>
      <c r="AN89" s="13">
        <f t="shared" si="20"/>
        <v>0</v>
      </c>
      <c r="AO89" s="13">
        <f t="shared" si="21"/>
        <v>0</v>
      </c>
      <c r="AP89" s="13">
        <f t="shared" si="22"/>
        <v>0</v>
      </c>
      <c r="AQ89" s="13">
        <f t="shared" si="23"/>
        <v>0</v>
      </c>
      <c r="AR89" s="13">
        <f t="shared" si="24"/>
        <v>0</v>
      </c>
      <c r="AS89" s="13">
        <f t="shared" si="25"/>
        <v>0</v>
      </c>
      <c r="AT89" s="14">
        <f t="shared" si="26"/>
        <v>0</v>
      </c>
      <c r="AU89" s="15" t="str">
        <f t="shared" si="27"/>
        <v>NF</v>
      </c>
      <c r="AV89" s="15" t="str">
        <f t="shared" si="28"/>
        <v>NF</v>
      </c>
      <c r="AW89" s="15" t="str">
        <f t="shared" si="29"/>
        <v>NF</v>
      </c>
      <c r="AX89" s="15" t="str">
        <f t="shared" si="30"/>
        <v>NF</v>
      </c>
      <c r="AY89" s="15">
        <f t="shared" si="31"/>
        <v>0</v>
      </c>
      <c r="AZ89" s="16">
        <f t="shared" si="32"/>
        <v>0</v>
      </c>
      <c r="BA89" s="16">
        <f t="shared" si="33"/>
        <v>0</v>
      </c>
      <c r="BB89" s="16">
        <f t="shared" si="34"/>
        <v>0</v>
      </c>
      <c r="BC89" s="16">
        <f t="shared" si="35"/>
        <v>0</v>
      </c>
    </row>
    <row r="90" spans="26:55" ht="19" x14ac:dyDescent="0.25">
      <c r="Z90" t="s">
        <v>228</v>
      </c>
      <c r="AA90" t="s">
        <v>229</v>
      </c>
      <c r="AB90">
        <v>1</v>
      </c>
      <c r="AC90">
        <v>2</v>
      </c>
      <c r="AD90" s="1">
        <v>4700000</v>
      </c>
      <c r="AE90" s="4">
        <v>0.2</v>
      </c>
      <c r="AH90" t="s">
        <v>338</v>
      </c>
      <c r="AI90" t="s">
        <v>339</v>
      </c>
      <c r="AJ90" t="s">
        <v>884</v>
      </c>
      <c r="AK90">
        <v>12.74</v>
      </c>
      <c r="AL90" s="13">
        <f t="shared" si="18"/>
        <v>0</v>
      </c>
      <c r="AM90" s="13">
        <f t="shared" si="19"/>
        <v>0</v>
      </c>
      <c r="AN90" s="13">
        <f t="shared" si="20"/>
        <v>0</v>
      </c>
      <c r="AO90" s="13">
        <f t="shared" si="21"/>
        <v>0</v>
      </c>
      <c r="AP90" s="13">
        <f t="shared" si="22"/>
        <v>0</v>
      </c>
      <c r="AQ90" s="13">
        <f t="shared" si="23"/>
        <v>0</v>
      </c>
      <c r="AR90" s="13">
        <f t="shared" si="24"/>
        <v>0</v>
      </c>
      <c r="AS90" s="13">
        <f t="shared" si="25"/>
        <v>0</v>
      </c>
      <c r="AT90" s="14">
        <f t="shared" si="26"/>
        <v>0</v>
      </c>
      <c r="AU90" s="15" t="str">
        <f t="shared" si="27"/>
        <v>NF</v>
      </c>
      <c r="AV90" s="15" t="str">
        <f t="shared" si="28"/>
        <v>NF</v>
      </c>
      <c r="AW90" s="15" t="str">
        <f t="shared" si="29"/>
        <v>NF</v>
      </c>
      <c r="AX90" s="15" t="str">
        <f t="shared" si="30"/>
        <v>NF</v>
      </c>
      <c r="AY90" s="15">
        <f t="shared" si="31"/>
        <v>0</v>
      </c>
      <c r="AZ90" s="16">
        <f t="shared" si="32"/>
        <v>0</v>
      </c>
      <c r="BA90" s="16">
        <f t="shared" si="33"/>
        <v>0</v>
      </c>
      <c r="BB90" s="16">
        <f t="shared" si="34"/>
        <v>0</v>
      </c>
      <c r="BC90" s="16">
        <f t="shared" si="35"/>
        <v>0</v>
      </c>
    </row>
    <row r="91" spans="26:55" ht="19" x14ac:dyDescent="0.25">
      <c r="Z91" t="s">
        <v>365</v>
      </c>
      <c r="AB91">
        <v>1</v>
      </c>
      <c r="AC91">
        <v>2</v>
      </c>
      <c r="AD91" s="1">
        <v>5200000</v>
      </c>
      <c r="AE91" s="4">
        <v>0.23</v>
      </c>
      <c r="AH91" t="s">
        <v>344</v>
      </c>
      <c r="AI91" t="s">
        <v>345</v>
      </c>
      <c r="AJ91" t="s">
        <v>887</v>
      </c>
      <c r="AK91">
        <v>12.9</v>
      </c>
      <c r="AL91" s="13">
        <f t="shared" si="18"/>
        <v>0</v>
      </c>
      <c r="AM91" s="13">
        <f t="shared" si="19"/>
        <v>0</v>
      </c>
      <c r="AN91" s="13">
        <f t="shared" si="20"/>
        <v>0</v>
      </c>
      <c r="AO91" s="13">
        <f t="shared" si="21"/>
        <v>0</v>
      </c>
      <c r="AP91" s="13">
        <f t="shared" si="22"/>
        <v>0</v>
      </c>
      <c r="AQ91" s="13">
        <f t="shared" si="23"/>
        <v>0</v>
      </c>
      <c r="AR91" s="13">
        <f t="shared" si="24"/>
        <v>0</v>
      </c>
      <c r="AS91" s="13">
        <f t="shared" si="25"/>
        <v>0</v>
      </c>
      <c r="AT91" s="14">
        <f t="shared" si="26"/>
        <v>0</v>
      </c>
      <c r="AU91" s="15" t="str">
        <f t="shared" si="27"/>
        <v>NF</v>
      </c>
      <c r="AV91" s="15" t="str">
        <f t="shared" si="28"/>
        <v>NF</v>
      </c>
      <c r="AW91" s="15" t="str">
        <f t="shared" si="29"/>
        <v>NF</v>
      </c>
      <c r="AX91" s="15" t="str">
        <f t="shared" si="30"/>
        <v>NF</v>
      </c>
      <c r="AY91" s="15">
        <f t="shared" si="31"/>
        <v>0</v>
      </c>
      <c r="AZ91" s="16">
        <f t="shared" si="32"/>
        <v>0</v>
      </c>
      <c r="BA91" s="16">
        <f t="shared" si="33"/>
        <v>0</v>
      </c>
      <c r="BB91" s="16">
        <f t="shared" si="34"/>
        <v>0</v>
      </c>
      <c r="BC91" s="16">
        <f t="shared" si="35"/>
        <v>0</v>
      </c>
    </row>
    <row r="92" spans="26:55" ht="19" x14ac:dyDescent="0.25">
      <c r="AH92" t="s">
        <v>319</v>
      </c>
      <c r="AI92" t="s">
        <v>320</v>
      </c>
      <c r="AJ92" t="s">
        <v>865</v>
      </c>
      <c r="AK92">
        <v>12.87</v>
      </c>
      <c r="AL92" s="13">
        <f t="shared" si="18"/>
        <v>0</v>
      </c>
      <c r="AM92" s="13">
        <f t="shared" si="19"/>
        <v>0</v>
      </c>
      <c r="AN92" s="13">
        <f t="shared" si="20"/>
        <v>0</v>
      </c>
      <c r="AO92" s="13">
        <f t="shared" si="21"/>
        <v>0</v>
      </c>
      <c r="AP92" s="13">
        <f t="shared" si="22"/>
        <v>0</v>
      </c>
      <c r="AQ92" s="13">
        <f t="shared" si="23"/>
        <v>0</v>
      </c>
      <c r="AR92" s="13">
        <f t="shared" si="24"/>
        <v>0</v>
      </c>
      <c r="AS92" s="13">
        <f t="shared" si="25"/>
        <v>0</v>
      </c>
      <c r="AT92" s="14">
        <f t="shared" si="26"/>
        <v>0</v>
      </c>
      <c r="AU92" s="15" t="str">
        <f t="shared" si="27"/>
        <v>NF</v>
      </c>
      <c r="AV92" s="15" t="str">
        <f t="shared" si="28"/>
        <v>NF</v>
      </c>
      <c r="AW92" s="15" t="str">
        <f t="shared" si="29"/>
        <v>NF</v>
      </c>
      <c r="AX92" s="15" t="str">
        <f t="shared" si="30"/>
        <v>NF</v>
      </c>
      <c r="AY92" s="15">
        <f t="shared" si="31"/>
        <v>0</v>
      </c>
      <c r="AZ92" s="16">
        <f t="shared" si="32"/>
        <v>0</v>
      </c>
      <c r="BA92" s="16">
        <f t="shared" si="33"/>
        <v>0</v>
      </c>
      <c r="BB92" s="16">
        <f t="shared" si="34"/>
        <v>0</v>
      </c>
      <c r="BC92" s="16">
        <f t="shared" si="35"/>
        <v>0</v>
      </c>
    </row>
    <row r="93" spans="26:55" ht="19" x14ac:dyDescent="0.25">
      <c r="AH93" t="s">
        <v>677</v>
      </c>
      <c r="AI93" t="s">
        <v>678</v>
      </c>
      <c r="AJ93" t="s">
        <v>885</v>
      </c>
      <c r="AK93">
        <v>11.96</v>
      </c>
      <c r="AL93" s="13">
        <f t="shared" si="18"/>
        <v>0</v>
      </c>
      <c r="AM93" s="13">
        <f t="shared" si="19"/>
        <v>0</v>
      </c>
      <c r="AN93" s="13">
        <f t="shared" si="20"/>
        <v>0</v>
      </c>
      <c r="AO93" s="13">
        <f t="shared" si="21"/>
        <v>0</v>
      </c>
      <c r="AP93" s="13">
        <f t="shared" si="22"/>
        <v>0</v>
      </c>
      <c r="AQ93" s="13">
        <f t="shared" si="23"/>
        <v>0</v>
      </c>
      <c r="AR93" s="13">
        <f t="shared" si="24"/>
        <v>0</v>
      </c>
      <c r="AS93" s="13">
        <f t="shared" si="25"/>
        <v>0</v>
      </c>
      <c r="AT93" s="14">
        <f t="shared" si="26"/>
        <v>0</v>
      </c>
      <c r="AU93" s="15" t="str">
        <f t="shared" si="27"/>
        <v>NF</v>
      </c>
      <c r="AV93" s="15" t="str">
        <f t="shared" si="28"/>
        <v>NF</v>
      </c>
      <c r="AW93" s="15" t="str">
        <f t="shared" si="29"/>
        <v>NF</v>
      </c>
      <c r="AX93" s="15" t="str">
        <f t="shared" si="30"/>
        <v>NF</v>
      </c>
      <c r="AY93" s="15">
        <f t="shared" si="31"/>
        <v>0</v>
      </c>
      <c r="AZ93" s="16">
        <f t="shared" si="32"/>
        <v>0</v>
      </c>
      <c r="BA93" s="16">
        <f t="shared" si="33"/>
        <v>0</v>
      </c>
      <c r="BB93" s="16">
        <f t="shared" si="34"/>
        <v>0</v>
      </c>
      <c r="BC93" s="16">
        <f t="shared" si="35"/>
        <v>0</v>
      </c>
    </row>
    <row r="94" spans="26:55" ht="19" x14ac:dyDescent="0.25">
      <c r="AH94" t="s">
        <v>228</v>
      </c>
      <c r="AI94" t="s">
        <v>229</v>
      </c>
      <c r="AJ94" t="s">
        <v>863</v>
      </c>
      <c r="AK94">
        <v>12.61</v>
      </c>
      <c r="AL94" s="13">
        <f t="shared" si="18"/>
        <v>0</v>
      </c>
      <c r="AM94" s="13">
        <f t="shared" si="19"/>
        <v>0</v>
      </c>
      <c r="AN94" s="13">
        <f t="shared" si="20"/>
        <v>0</v>
      </c>
      <c r="AO94" s="13">
        <f t="shared" si="21"/>
        <v>0</v>
      </c>
      <c r="AP94" s="13">
        <f t="shared" si="22"/>
        <v>0</v>
      </c>
      <c r="AQ94" s="13">
        <f t="shared" si="23"/>
        <v>0</v>
      </c>
      <c r="AR94" s="13">
        <f t="shared" si="24"/>
        <v>0</v>
      </c>
      <c r="AS94" s="13">
        <f t="shared" si="25"/>
        <v>0</v>
      </c>
      <c r="AT94" s="14">
        <f t="shared" si="26"/>
        <v>0</v>
      </c>
      <c r="AU94" s="15" t="str">
        <f t="shared" si="27"/>
        <v>NF</v>
      </c>
      <c r="AV94" s="15" t="str">
        <f t="shared" si="28"/>
        <v>NF</v>
      </c>
      <c r="AW94" s="15" t="str">
        <f t="shared" si="29"/>
        <v>NF</v>
      </c>
      <c r="AX94" s="15" t="str">
        <f t="shared" si="30"/>
        <v>NF</v>
      </c>
      <c r="AY94" s="15">
        <f t="shared" si="31"/>
        <v>0</v>
      </c>
      <c r="AZ94" s="16">
        <f t="shared" si="32"/>
        <v>0</v>
      </c>
      <c r="BA94" s="16">
        <f t="shared" si="33"/>
        <v>0</v>
      </c>
      <c r="BB94" s="16">
        <f t="shared" si="34"/>
        <v>0</v>
      </c>
      <c r="BC94" s="16">
        <f t="shared" si="35"/>
        <v>0</v>
      </c>
    </row>
    <row r="95" spans="26:55" ht="19" x14ac:dyDescent="0.25">
      <c r="AH95" t="s">
        <v>324</v>
      </c>
      <c r="AI95" t="s">
        <v>325</v>
      </c>
      <c r="AJ95" t="s">
        <v>875</v>
      </c>
      <c r="AK95">
        <v>12.96</v>
      </c>
      <c r="AL95" s="13">
        <f t="shared" si="18"/>
        <v>0</v>
      </c>
      <c r="AM95" s="13">
        <f t="shared" si="19"/>
        <v>0</v>
      </c>
      <c r="AN95" s="13">
        <f t="shared" si="20"/>
        <v>0</v>
      </c>
      <c r="AO95" s="13">
        <f t="shared" si="21"/>
        <v>0</v>
      </c>
      <c r="AP95" s="13">
        <f t="shared" si="22"/>
        <v>0</v>
      </c>
      <c r="AQ95" s="13">
        <f t="shared" si="23"/>
        <v>0</v>
      </c>
      <c r="AR95" s="13">
        <f t="shared" si="24"/>
        <v>0</v>
      </c>
      <c r="AS95" s="13">
        <f t="shared" si="25"/>
        <v>0</v>
      </c>
      <c r="AT95" s="14">
        <f t="shared" si="26"/>
        <v>0</v>
      </c>
      <c r="AU95" s="15" t="str">
        <f t="shared" si="27"/>
        <v>NF</v>
      </c>
      <c r="AV95" s="15" t="str">
        <f t="shared" si="28"/>
        <v>NF</v>
      </c>
      <c r="AW95" s="15" t="str">
        <f t="shared" si="29"/>
        <v>NF</v>
      </c>
      <c r="AX95" s="15" t="str">
        <f t="shared" si="30"/>
        <v>NF</v>
      </c>
      <c r="AY95" s="15">
        <f t="shared" si="31"/>
        <v>0</v>
      </c>
      <c r="AZ95" s="16">
        <f t="shared" si="32"/>
        <v>0</v>
      </c>
      <c r="BA95" s="16">
        <f t="shared" si="33"/>
        <v>0</v>
      </c>
      <c r="BB95" s="16">
        <f t="shared" si="34"/>
        <v>0</v>
      </c>
      <c r="BC95" s="16">
        <f t="shared" si="35"/>
        <v>0</v>
      </c>
    </row>
    <row r="96" spans="26:55" ht="19" x14ac:dyDescent="0.25">
      <c r="AH96" t="s">
        <v>321</v>
      </c>
      <c r="AJ96" t="s">
        <v>873</v>
      </c>
      <c r="AK96">
        <v>12.86</v>
      </c>
      <c r="AL96" s="13">
        <f t="shared" si="18"/>
        <v>0</v>
      </c>
      <c r="AM96" s="13">
        <f t="shared" si="19"/>
        <v>0</v>
      </c>
      <c r="AN96" s="13">
        <f t="shared" si="20"/>
        <v>0</v>
      </c>
      <c r="AO96" s="13">
        <f t="shared" si="21"/>
        <v>0</v>
      </c>
      <c r="AP96" s="13">
        <f t="shared" si="22"/>
        <v>0</v>
      </c>
      <c r="AQ96" s="13">
        <f t="shared" si="23"/>
        <v>0</v>
      </c>
      <c r="AR96" s="13">
        <f t="shared" si="24"/>
        <v>0</v>
      </c>
      <c r="AS96" s="13">
        <f t="shared" si="25"/>
        <v>0</v>
      </c>
      <c r="AT96" s="14">
        <f t="shared" si="26"/>
        <v>0</v>
      </c>
      <c r="AU96" s="15" t="str">
        <f t="shared" si="27"/>
        <v>NF</v>
      </c>
      <c r="AV96" s="15" t="str">
        <f t="shared" si="28"/>
        <v>NF</v>
      </c>
      <c r="AW96" s="15" t="str">
        <f t="shared" si="29"/>
        <v>NF</v>
      </c>
      <c r="AX96" s="15" t="str">
        <f t="shared" si="30"/>
        <v>NF</v>
      </c>
      <c r="AY96" s="15">
        <f t="shared" si="31"/>
        <v>0</v>
      </c>
      <c r="AZ96" s="16">
        <f t="shared" si="32"/>
        <v>0</v>
      </c>
      <c r="BA96" s="16">
        <f t="shared" si="33"/>
        <v>0</v>
      </c>
      <c r="BB96" s="16">
        <f t="shared" si="34"/>
        <v>0</v>
      </c>
      <c r="BC96" s="16">
        <f t="shared" si="35"/>
        <v>0</v>
      </c>
    </row>
    <row r="97" spans="34:55" ht="19" x14ac:dyDescent="0.25">
      <c r="AH97" t="s">
        <v>363</v>
      </c>
      <c r="AI97" t="s">
        <v>364</v>
      </c>
      <c r="AJ97" t="s">
        <v>859</v>
      </c>
      <c r="AK97">
        <v>12.87</v>
      </c>
      <c r="AL97" s="13">
        <f t="shared" si="18"/>
        <v>0</v>
      </c>
      <c r="AM97" s="13">
        <f t="shared" si="19"/>
        <v>0</v>
      </c>
      <c r="AN97" s="13">
        <f t="shared" si="20"/>
        <v>0</v>
      </c>
      <c r="AO97" s="13">
        <f t="shared" si="21"/>
        <v>0</v>
      </c>
      <c r="AP97" s="13">
        <f t="shared" si="22"/>
        <v>0</v>
      </c>
      <c r="AQ97" s="13">
        <f t="shared" si="23"/>
        <v>0</v>
      </c>
      <c r="AR97" s="13">
        <f t="shared" si="24"/>
        <v>0</v>
      </c>
      <c r="AS97" s="13">
        <f t="shared" si="25"/>
        <v>0</v>
      </c>
      <c r="AT97" s="14">
        <f t="shared" si="26"/>
        <v>0</v>
      </c>
      <c r="AU97" s="15" t="str">
        <f t="shared" si="27"/>
        <v>NF</v>
      </c>
      <c r="AV97" s="15" t="str">
        <f t="shared" si="28"/>
        <v>NF</v>
      </c>
      <c r="AW97" s="15" t="str">
        <f t="shared" si="29"/>
        <v>NF</v>
      </c>
      <c r="AX97" s="15" t="str">
        <f t="shared" si="30"/>
        <v>NF</v>
      </c>
      <c r="AY97" s="15">
        <f t="shared" si="31"/>
        <v>0</v>
      </c>
      <c r="AZ97" s="16">
        <f t="shared" si="32"/>
        <v>0</v>
      </c>
      <c r="BA97" s="16">
        <f t="shared" si="33"/>
        <v>0</v>
      </c>
      <c r="BB97" s="16">
        <f t="shared" si="34"/>
        <v>0</v>
      </c>
      <c r="BC97" s="16">
        <f t="shared" si="35"/>
        <v>0</v>
      </c>
    </row>
    <row r="98" spans="34:55" ht="19" x14ac:dyDescent="0.25">
      <c r="AH98" t="s">
        <v>291</v>
      </c>
      <c r="AI98" t="s">
        <v>292</v>
      </c>
      <c r="AJ98" t="s">
        <v>803</v>
      </c>
      <c r="AK98">
        <v>12.98</v>
      </c>
      <c r="AL98" s="13">
        <f t="shared" si="18"/>
        <v>0</v>
      </c>
      <c r="AM98" s="13">
        <f t="shared" si="19"/>
        <v>0</v>
      </c>
      <c r="AN98" s="13">
        <f t="shared" si="20"/>
        <v>0</v>
      </c>
      <c r="AO98" s="13">
        <f t="shared" si="21"/>
        <v>0</v>
      </c>
      <c r="AP98" s="13">
        <f t="shared" si="22"/>
        <v>0</v>
      </c>
      <c r="AQ98" s="13">
        <f t="shared" si="23"/>
        <v>0</v>
      </c>
      <c r="AR98" s="13">
        <f t="shared" si="24"/>
        <v>0</v>
      </c>
      <c r="AS98" s="13">
        <f t="shared" si="25"/>
        <v>0</v>
      </c>
      <c r="AT98" s="14">
        <f t="shared" si="26"/>
        <v>0</v>
      </c>
      <c r="AU98" s="15" t="str">
        <f t="shared" si="27"/>
        <v>NF</v>
      </c>
      <c r="AV98" s="15" t="str">
        <f t="shared" si="28"/>
        <v>NF</v>
      </c>
      <c r="AW98" s="15" t="str">
        <f t="shared" si="29"/>
        <v>NF</v>
      </c>
      <c r="AX98" s="15" t="str">
        <f t="shared" si="30"/>
        <v>NF</v>
      </c>
      <c r="AY98" s="15">
        <f t="shared" si="31"/>
        <v>0</v>
      </c>
      <c r="AZ98" s="16">
        <f t="shared" si="32"/>
        <v>0</v>
      </c>
      <c r="BA98" s="16">
        <f t="shared" si="33"/>
        <v>0</v>
      </c>
      <c r="BB98" s="16">
        <f t="shared" si="34"/>
        <v>0</v>
      </c>
      <c r="BC98" s="16">
        <f t="shared" si="35"/>
        <v>0</v>
      </c>
    </row>
    <row r="99" spans="34:55" ht="19" x14ac:dyDescent="0.25">
      <c r="AH99" t="s">
        <v>1140</v>
      </c>
      <c r="AK99">
        <v>11.04</v>
      </c>
      <c r="AL99" s="13">
        <f t="shared" si="18"/>
        <v>0</v>
      </c>
      <c r="AM99" s="13">
        <f t="shared" si="19"/>
        <v>0</v>
      </c>
      <c r="AN99" s="13">
        <f t="shared" si="20"/>
        <v>0</v>
      </c>
      <c r="AO99" s="13">
        <f t="shared" si="21"/>
        <v>0</v>
      </c>
      <c r="AP99" s="13">
        <f t="shared" si="22"/>
        <v>0</v>
      </c>
      <c r="AQ99" s="13">
        <f t="shared" si="23"/>
        <v>0</v>
      </c>
      <c r="AR99" s="13">
        <f t="shared" si="24"/>
        <v>0</v>
      </c>
      <c r="AS99" s="13">
        <f t="shared" si="25"/>
        <v>0</v>
      </c>
      <c r="AT99" s="14">
        <f t="shared" si="26"/>
        <v>0</v>
      </c>
      <c r="AU99" s="15" t="str">
        <f t="shared" si="27"/>
        <v>NF</v>
      </c>
      <c r="AV99" s="15" t="str">
        <f t="shared" si="28"/>
        <v>NF</v>
      </c>
      <c r="AW99" s="15" t="str">
        <f t="shared" si="29"/>
        <v>NF</v>
      </c>
      <c r="AX99" s="15" t="str">
        <f t="shared" si="30"/>
        <v>NF</v>
      </c>
      <c r="AY99" s="15">
        <f t="shared" si="31"/>
        <v>0</v>
      </c>
      <c r="AZ99" s="16">
        <f t="shared" si="32"/>
        <v>0</v>
      </c>
      <c r="BA99" s="16">
        <f t="shared" si="33"/>
        <v>0</v>
      </c>
      <c r="BB99" s="16">
        <f t="shared" si="34"/>
        <v>0</v>
      </c>
      <c r="BC99" s="16">
        <f t="shared" si="35"/>
        <v>0</v>
      </c>
    </row>
    <row r="100" spans="34:55" ht="19" x14ac:dyDescent="0.25">
      <c r="AH100" t="s">
        <v>273</v>
      </c>
      <c r="AI100" t="s">
        <v>274</v>
      </c>
      <c r="AJ100" t="s">
        <v>822</v>
      </c>
      <c r="AK100">
        <v>13.25</v>
      </c>
      <c r="AL100" s="13">
        <f t="shared" si="18"/>
        <v>0</v>
      </c>
      <c r="AM100" s="13">
        <f t="shared" si="19"/>
        <v>0</v>
      </c>
      <c r="AN100" s="13">
        <f t="shared" si="20"/>
        <v>0</v>
      </c>
      <c r="AO100" s="13">
        <f t="shared" si="21"/>
        <v>0</v>
      </c>
      <c r="AP100" s="13">
        <f t="shared" si="22"/>
        <v>0</v>
      </c>
      <c r="AQ100" s="13">
        <f t="shared" si="23"/>
        <v>0</v>
      </c>
      <c r="AR100" s="13">
        <f t="shared" si="24"/>
        <v>0</v>
      </c>
      <c r="AS100" s="13">
        <f t="shared" si="25"/>
        <v>0</v>
      </c>
      <c r="AT100" s="14">
        <f t="shared" si="26"/>
        <v>0</v>
      </c>
      <c r="AU100" s="15" t="str">
        <f t="shared" si="27"/>
        <v>NF</v>
      </c>
      <c r="AV100" s="15" t="str">
        <f t="shared" si="28"/>
        <v>NF</v>
      </c>
      <c r="AW100" s="15" t="str">
        <f t="shared" si="29"/>
        <v>NF</v>
      </c>
      <c r="AX100" s="15" t="str">
        <f t="shared" si="30"/>
        <v>NF</v>
      </c>
      <c r="AY100" s="15">
        <f t="shared" si="31"/>
        <v>0</v>
      </c>
      <c r="AZ100" s="16">
        <f t="shared" si="32"/>
        <v>0</v>
      </c>
      <c r="BA100" s="16">
        <f t="shared" si="33"/>
        <v>0</v>
      </c>
      <c r="BB100" s="16">
        <f t="shared" si="34"/>
        <v>0</v>
      </c>
      <c r="BC100" s="16">
        <f t="shared" si="35"/>
        <v>0</v>
      </c>
    </row>
    <row r="101" spans="34:55" ht="19" x14ac:dyDescent="0.25">
      <c r="AH101" t="s">
        <v>69</v>
      </c>
      <c r="AI101" t="s">
        <v>70</v>
      </c>
      <c r="AJ101" t="s">
        <v>814</v>
      </c>
      <c r="AK101">
        <v>14.13</v>
      </c>
      <c r="AL101" s="13">
        <f t="shared" si="18"/>
        <v>0</v>
      </c>
      <c r="AM101" s="13">
        <f t="shared" si="19"/>
        <v>0</v>
      </c>
      <c r="AN101" s="13">
        <f t="shared" si="20"/>
        <v>0</v>
      </c>
      <c r="AO101" s="13">
        <f t="shared" si="21"/>
        <v>0</v>
      </c>
      <c r="AP101" s="13">
        <f t="shared" si="22"/>
        <v>0</v>
      </c>
      <c r="AQ101" s="13">
        <f t="shared" si="23"/>
        <v>0</v>
      </c>
      <c r="AR101" s="13">
        <f t="shared" si="24"/>
        <v>0</v>
      </c>
      <c r="AS101" s="13">
        <f t="shared" si="25"/>
        <v>0</v>
      </c>
      <c r="AT101" s="14">
        <f t="shared" si="26"/>
        <v>0</v>
      </c>
      <c r="AU101" s="15" t="str">
        <f t="shared" si="27"/>
        <v>NF</v>
      </c>
      <c r="AV101" s="15" t="str">
        <f t="shared" si="28"/>
        <v>NF</v>
      </c>
      <c r="AW101" s="15" t="str">
        <f t="shared" si="29"/>
        <v>NF</v>
      </c>
      <c r="AX101" s="15" t="str">
        <f t="shared" si="30"/>
        <v>NF</v>
      </c>
      <c r="AY101" s="15">
        <f t="shared" si="31"/>
        <v>0</v>
      </c>
      <c r="AZ101" s="16">
        <f t="shared" si="32"/>
        <v>0</v>
      </c>
      <c r="BA101" s="16">
        <f t="shared" si="33"/>
        <v>0</v>
      </c>
      <c r="BB101" s="16">
        <f t="shared" si="34"/>
        <v>0</v>
      </c>
      <c r="BC101" s="16">
        <f t="shared" si="35"/>
        <v>0</v>
      </c>
    </row>
    <row r="102" spans="34:55" ht="19" x14ac:dyDescent="0.25">
      <c r="AH102" t="s">
        <v>1217</v>
      </c>
      <c r="AI102" t="s">
        <v>1218</v>
      </c>
      <c r="AJ102" t="s">
        <v>1219</v>
      </c>
      <c r="AK102">
        <v>10.15</v>
      </c>
      <c r="AL102" s="13">
        <f t="shared" si="18"/>
        <v>0</v>
      </c>
      <c r="AM102" s="13">
        <f t="shared" si="19"/>
        <v>0</v>
      </c>
      <c r="AN102" s="13">
        <f t="shared" si="20"/>
        <v>0</v>
      </c>
      <c r="AO102" s="13">
        <f t="shared" si="21"/>
        <v>0</v>
      </c>
      <c r="AP102" s="13">
        <f t="shared" si="22"/>
        <v>0</v>
      </c>
      <c r="AQ102" s="13">
        <f t="shared" si="23"/>
        <v>0</v>
      </c>
      <c r="AR102" s="13">
        <f t="shared" si="24"/>
        <v>0</v>
      </c>
      <c r="AS102" s="13">
        <f t="shared" si="25"/>
        <v>0</v>
      </c>
      <c r="AT102" s="14">
        <f t="shared" si="26"/>
        <v>0</v>
      </c>
      <c r="AU102" s="15" t="str">
        <f t="shared" si="27"/>
        <v>NF</v>
      </c>
      <c r="AV102" s="15" t="str">
        <f t="shared" si="28"/>
        <v>NF</v>
      </c>
      <c r="AW102" s="15" t="str">
        <f t="shared" si="29"/>
        <v>NF</v>
      </c>
      <c r="AX102" s="15" t="str">
        <f t="shared" si="30"/>
        <v>NF</v>
      </c>
      <c r="AY102" s="15">
        <f t="shared" si="31"/>
        <v>0</v>
      </c>
      <c r="AZ102" s="16">
        <f t="shared" si="32"/>
        <v>0</v>
      </c>
      <c r="BA102" s="16">
        <f t="shared" si="33"/>
        <v>0</v>
      </c>
      <c r="BB102" s="16">
        <f t="shared" si="34"/>
        <v>0</v>
      </c>
      <c r="BC102" s="16">
        <f t="shared" si="35"/>
        <v>0</v>
      </c>
    </row>
    <row r="103" spans="34:55" ht="19" x14ac:dyDescent="0.25">
      <c r="AH103" t="s">
        <v>406</v>
      </c>
      <c r="AJ103" t="s">
        <v>1012</v>
      </c>
      <c r="AK103">
        <v>13.62</v>
      </c>
      <c r="AL103" s="13">
        <f t="shared" si="18"/>
        <v>0</v>
      </c>
      <c r="AM103" s="13">
        <f t="shared" si="19"/>
        <v>0</v>
      </c>
      <c r="AN103" s="13">
        <f t="shared" si="20"/>
        <v>0</v>
      </c>
      <c r="AO103" s="13">
        <f t="shared" si="21"/>
        <v>0</v>
      </c>
      <c r="AP103" s="13">
        <f t="shared" si="22"/>
        <v>0</v>
      </c>
      <c r="AQ103" s="13">
        <f t="shared" si="23"/>
        <v>0</v>
      </c>
      <c r="AR103" s="13">
        <f t="shared" si="24"/>
        <v>0</v>
      </c>
      <c r="AS103" s="13">
        <f t="shared" si="25"/>
        <v>0</v>
      </c>
      <c r="AT103" s="14">
        <f t="shared" si="26"/>
        <v>0</v>
      </c>
      <c r="AU103" s="15" t="str">
        <f t="shared" si="27"/>
        <v>NF</v>
      </c>
      <c r="AV103" s="15" t="str">
        <f t="shared" si="28"/>
        <v>NF</v>
      </c>
      <c r="AW103" s="15" t="str">
        <f t="shared" si="29"/>
        <v>NF</v>
      </c>
      <c r="AX103" s="15" t="str">
        <f t="shared" si="30"/>
        <v>NF</v>
      </c>
      <c r="AY103" s="15">
        <f t="shared" si="31"/>
        <v>0</v>
      </c>
      <c r="AZ103" s="16">
        <f t="shared" si="32"/>
        <v>0</v>
      </c>
      <c r="BA103" s="16">
        <f t="shared" si="33"/>
        <v>0</v>
      </c>
      <c r="BB103" s="16">
        <f t="shared" si="34"/>
        <v>0</v>
      </c>
      <c r="BC103" s="16">
        <f t="shared" si="35"/>
        <v>0</v>
      </c>
    </row>
    <row r="104" spans="34:55" ht="19" x14ac:dyDescent="0.25">
      <c r="AH104" t="s">
        <v>301</v>
      </c>
      <c r="AI104" t="s">
        <v>302</v>
      </c>
      <c r="AJ104" t="s">
        <v>852</v>
      </c>
      <c r="AK104">
        <v>12.99</v>
      </c>
      <c r="AL104" s="13">
        <f t="shared" si="18"/>
        <v>0</v>
      </c>
      <c r="AM104" s="13">
        <f t="shared" si="19"/>
        <v>0</v>
      </c>
      <c r="AN104" s="13">
        <f t="shared" si="20"/>
        <v>0</v>
      </c>
      <c r="AO104" s="13">
        <f t="shared" si="21"/>
        <v>0</v>
      </c>
      <c r="AP104" s="13">
        <f t="shared" si="22"/>
        <v>0</v>
      </c>
      <c r="AQ104" s="13">
        <f t="shared" si="23"/>
        <v>0</v>
      </c>
      <c r="AR104" s="13">
        <f t="shared" si="24"/>
        <v>0</v>
      </c>
      <c r="AS104" s="13">
        <f t="shared" si="25"/>
        <v>0</v>
      </c>
      <c r="AT104" s="14">
        <f t="shared" si="26"/>
        <v>0</v>
      </c>
      <c r="AU104" s="15" t="str">
        <f t="shared" si="27"/>
        <v>NF</v>
      </c>
      <c r="AV104" s="15" t="str">
        <f t="shared" si="28"/>
        <v>NF</v>
      </c>
      <c r="AW104" s="15" t="str">
        <f t="shared" si="29"/>
        <v>NF</v>
      </c>
      <c r="AX104" s="15" t="str">
        <f t="shared" si="30"/>
        <v>NF</v>
      </c>
      <c r="AY104" s="15">
        <f t="shared" si="31"/>
        <v>0</v>
      </c>
      <c r="AZ104" s="16">
        <f t="shared" si="32"/>
        <v>0</v>
      </c>
      <c r="BA104" s="16">
        <f t="shared" si="33"/>
        <v>0</v>
      </c>
      <c r="BB104" s="16">
        <f t="shared" si="34"/>
        <v>0</v>
      </c>
      <c r="BC104" s="16">
        <f t="shared" si="35"/>
        <v>0</v>
      </c>
    </row>
    <row r="105" spans="34:55" ht="19" x14ac:dyDescent="0.25">
      <c r="AH105" t="s">
        <v>16</v>
      </c>
      <c r="AI105" t="s">
        <v>17</v>
      </c>
      <c r="AJ105" t="s">
        <v>748</v>
      </c>
      <c r="AK105">
        <v>72.38</v>
      </c>
      <c r="AL105" s="13">
        <f t="shared" si="18"/>
        <v>0</v>
      </c>
      <c r="AM105" s="13">
        <f t="shared" si="19"/>
        <v>0</v>
      </c>
      <c r="AN105" s="13">
        <f t="shared" si="20"/>
        <v>0</v>
      </c>
      <c r="AO105" s="13">
        <f t="shared" si="21"/>
        <v>0</v>
      </c>
      <c r="AP105" s="13">
        <f t="shared" si="22"/>
        <v>0</v>
      </c>
      <c r="AQ105" s="13">
        <f t="shared" si="23"/>
        <v>0</v>
      </c>
      <c r="AR105" s="13">
        <f t="shared" si="24"/>
        <v>0</v>
      </c>
      <c r="AS105" s="13">
        <f t="shared" si="25"/>
        <v>0</v>
      </c>
      <c r="AT105" s="14">
        <f t="shared" si="26"/>
        <v>0</v>
      </c>
      <c r="AU105" s="15" t="str">
        <f t="shared" si="27"/>
        <v>NF</v>
      </c>
      <c r="AV105" s="15" t="str">
        <f t="shared" si="28"/>
        <v>NF</v>
      </c>
      <c r="AW105" s="15" t="str">
        <f t="shared" si="29"/>
        <v>NF</v>
      </c>
      <c r="AX105" s="15" t="str">
        <f t="shared" si="30"/>
        <v>NF</v>
      </c>
      <c r="AY105" s="15">
        <f t="shared" si="31"/>
        <v>0</v>
      </c>
      <c r="AZ105" s="16">
        <f t="shared" si="32"/>
        <v>0</v>
      </c>
      <c r="BA105" s="16">
        <f t="shared" si="33"/>
        <v>0</v>
      </c>
      <c r="BB105" s="16">
        <f t="shared" si="34"/>
        <v>0</v>
      </c>
      <c r="BC105" s="16">
        <f t="shared" si="35"/>
        <v>0</v>
      </c>
    </row>
    <row r="106" spans="34:55" ht="19" x14ac:dyDescent="0.25">
      <c r="AH106" t="s">
        <v>430</v>
      </c>
      <c r="AI106" t="s">
        <v>431</v>
      </c>
      <c r="AJ106" t="s">
        <v>888</v>
      </c>
      <c r="AK106">
        <v>12.93</v>
      </c>
      <c r="AL106" s="13">
        <f t="shared" si="18"/>
        <v>0</v>
      </c>
      <c r="AM106" s="13">
        <f t="shared" si="19"/>
        <v>0</v>
      </c>
      <c r="AN106" s="13">
        <f t="shared" si="20"/>
        <v>0</v>
      </c>
      <c r="AO106" s="13">
        <f t="shared" si="21"/>
        <v>0</v>
      </c>
      <c r="AP106" s="13">
        <f t="shared" si="22"/>
        <v>0</v>
      </c>
      <c r="AQ106" s="13">
        <f t="shared" si="23"/>
        <v>0</v>
      </c>
      <c r="AR106" s="13">
        <f t="shared" si="24"/>
        <v>0</v>
      </c>
      <c r="AS106" s="13">
        <f t="shared" si="25"/>
        <v>0</v>
      </c>
      <c r="AT106" s="14">
        <f t="shared" si="26"/>
        <v>0</v>
      </c>
      <c r="AU106" s="15" t="str">
        <f t="shared" si="27"/>
        <v>NF</v>
      </c>
      <c r="AV106" s="15" t="str">
        <f t="shared" si="28"/>
        <v>NF</v>
      </c>
      <c r="AW106" s="15" t="str">
        <f t="shared" si="29"/>
        <v>NF</v>
      </c>
      <c r="AX106" s="15" t="str">
        <f t="shared" si="30"/>
        <v>NF</v>
      </c>
      <c r="AY106" s="15">
        <f t="shared" si="31"/>
        <v>0</v>
      </c>
      <c r="AZ106" s="16">
        <f t="shared" si="32"/>
        <v>0</v>
      </c>
      <c r="BA106" s="16">
        <f t="shared" si="33"/>
        <v>0</v>
      </c>
      <c r="BB106" s="16">
        <f t="shared" si="34"/>
        <v>0</v>
      </c>
      <c r="BC106" s="16">
        <f t="shared" si="35"/>
        <v>0</v>
      </c>
    </row>
    <row r="107" spans="34:55" ht="19" x14ac:dyDescent="0.25">
      <c r="AH107" t="s">
        <v>360</v>
      </c>
      <c r="AJ107" t="s">
        <v>946</v>
      </c>
      <c r="AK107">
        <v>12.21</v>
      </c>
      <c r="AL107" s="13">
        <f t="shared" si="18"/>
        <v>0</v>
      </c>
      <c r="AM107" s="13">
        <f t="shared" si="19"/>
        <v>0</v>
      </c>
      <c r="AN107" s="13">
        <f t="shared" si="20"/>
        <v>0</v>
      </c>
      <c r="AO107" s="13">
        <f t="shared" si="21"/>
        <v>0</v>
      </c>
      <c r="AP107" s="13">
        <f t="shared" si="22"/>
        <v>0</v>
      </c>
      <c r="AQ107" s="13">
        <f t="shared" si="23"/>
        <v>0</v>
      </c>
      <c r="AR107" s="13">
        <f t="shared" si="24"/>
        <v>0</v>
      </c>
      <c r="AS107" s="13">
        <f t="shared" si="25"/>
        <v>0</v>
      </c>
      <c r="AT107" s="14">
        <f t="shared" si="26"/>
        <v>0</v>
      </c>
      <c r="AU107" s="15" t="str">
        <f t="shared" si="27"/>
        <v>NF</v>
      </c>
      <c r="AV107" s="15" t="str">
        <f t="shared" si="28"/>
        <v>NF</v>
      </c>
      <c r="AW107" s="15" t="str">
        <f t="shared" si="29"/>
        <v>NF</v>
      </c>
      <c r="AX107" s="15" t="str">
        <f t="shared" si="30"/>
        <v>NF</v>
      </c>
      <c r="AY107" s="15">
        <f t="shared" si="31"/>
        <v>0</v>
      </c>
      <c r="AZ107" s="16">
        <f t="shared" si="32"/>
        <v>0</v>
      </c>
      <c r="BA107" s="16">
        <f t="shared" si="33"/>
        <v>0</v>
      </c>
      <c r="BB107" s="16">
        <f t="shared" si="34"/>
        <v>0</v>
      </c>
      <c r="BC107" s="16">
        <f t="shared" si="35"/>
        <v>0</v>
      </c>
    </row>
    <row r="108" spans="34:55" ht="19" x14ac:dyDescent="0.25">
      <c r="AH108" t="s">
        <v>239</v>
      </c>
      <c r="AJ108" t="s">
        <v>955</v>
      </c>
      <c r="AK108">
        <v>11.69</v>
      </c>
      <c r="AL108" s="13">
        <f t="shared" si="18"/>
        <v>0</v>
      </c>
      <c r="AM108" s="13">
        <f t="shared" si="19"/>
        <v>0</v>
      </c>
      <c r="AN108" s="13">
        <f t="shared" si="20"/>
        <v>0</v>
      </c>
      <c r="AO108" s="13">
        <f t="shared" si="21"/>
        <v>0</v>
      </c>
      <c r="AP108" s="13">
        <f t="shared" si="22"/>
        <v>0</v>
      </c>
      <c r="AQ108" s="13">
        <f t="shared" si="23"/>
        <v>0</v>
      </c>
      <c r="AR108" s="13">
        <f t="shared" si="24"/>
        <v>0</v>
      </c>
      <c r="AS108" s="13">
        <f t="shared" si="25"/>
        <v>0</v>
      </c>
      <c r="AT108" s="14">
        <f t="shared" si="26"/>
        <v>0</v>
      </c>
      <c r="AU108" s="15" t="str">
        <f t="shared" si="27"/>
        <v>NF</v>
      </c>
      <c r="AV108" s="15" t="str">
        <f t="shared" si="28"/>
        <v>NF</v>
      </c>
      <c r="AW108" s="15" t="str">
        <f t="shared" si="29"/>
        <v>NF</v>
      </c>
      <c r="AX108" s="15" t="str">
        <f t="shared" si="30"/>
        <v>NF</v>
      </c>
      <c r="AY108" s="15">
        <f t="shared" si="31"/>
        <v>0</v>
      </c>
      <c r="AZ108" s="16">
        <f t="shared" si="32"/>
        <v>0</v>
      </c>
      <c r="BA108" s="16">
        <f t="shared" si="33"/>
        <v>0</v>
      </c>
      <c r="BB108" s="16">
        <f t="shared" si="34"/>
        <v>0</v>
      </c>
      <c r="BC108" s="16">
        <f t="shared" si="35"/>
        <v>0</v>
      </c>
    </row>
    <row r="109" spans="34:55" ht="19" x14ac:dyDescent="0.25">
      <c r="AH109" t="s">
        <v>285</v>
      </c>
      <c r="AI109" t="s">
        <v>286</v>
      </c>
      <c r="AJ109" t="s">
        <v>818</v>
      </c>
      <c r="AK109">
        <v>12.55</v>
      </c>
      <c r="AL109" s="13">
        <f t="shared" si="18"/>
        <v>0</v>
      </c>
      <c r="AM109" s="13">
        <f t="shared" si="19"/>
        <v>0</v>
      </c>
      <c r="AN109" s="13">
        <f t="shared" si="20"/>
        <v>0</v>
      </c>
      <c r="AO109" s="13">
        <f t="shared" si="21"/>
        <v>0</v>
      </c>
      <c r="AP109" s="13">
        <f t="shared" si="22"/>
        <v>0</v>
      </c>
      <c r="AQ109" s="13">
        <f t="shared" si="23"/>
        <v>0</v>
      </c>
      <c r="AR109" s="13">
        <f t="shared" si="24"/>
        <v>0</v>
      </c>
      <c r="AS109" s="13">
        <f t="shared" si="25"/>
        <v>0</v>
      </c>
      <c r="AT109" s="14">
        <f t="shared" si="26"/>
        <v>0</v>
      </c>
      <c r="AU109" s="15" t="str">
        <f t="shared" si="27"/>
        <v>NF</v>
      </c>
      <c r="AV109" s="15" t="str">
        <f t="shared" si="28"/>
        <v>NF</v>
      </c>
      <c r="AW109" s="15" t="str">
        <f t="shared" si="29"/>
        <v>NF</v>
      </c>
      <c r="AX109" s="15" t="str">
        <f t="shared" si="30"/>
        <v>NF</v>
      </c>
      <c r="AY109" s="15">
        <f t="shared" si="31"/>
        <v>0</v>
      </c>
      <c r="AZ109" s="16">
        <f t="shared" si="32"/>
        <v>0</v>
      </c>
      <c r="BA109" s="16">
        <f t="shared" si="33"/>
        <v>0</v>
      </c>
      <c r="BB109" s="16">
        <f t="shared" si="34"/>
        <v>0</v>
      </c>
      <c r="BC109" s="16">
        <f t="shared" si="35"/>
        <v>0</v>
      </c>
    </row>
    <row r="110" spans="34:55" ht="19" x14ac:dyDescent="0.25">
      <c r="AH110" t="s">
        <v>377</v>
      </c>
      <c r="AI110" t="s">
        <v>378</v>
      </c>
      <c r="AJ110" t="s">
        <v>965</v>
      </c>
      <c r="AK110">
        <v>12.84</v>
      </c>
      <c r="AL110" s="13">
        <f t="shared" si="18"/>
        <v>0</v>
      </c>
      <c r="AM110" s="13">
        <f t="shared" si="19"/>
        <v>0</v>
      </c>
      <c r="AN110" s="13">
        <f t="shared" si="20"/>
        <v>0</v>
      </c>
      <c r="AO110" s="13">
        <f t="shared" si="21"/>
        <v>0</v>
      </c>
      <c r="AP110" s="13">
        <f t="shared" si="22"/>
        <v>0</v>
      </c>
      <c r="AQ110" s="13">
        <f t="shared" si="23"/>
        <v>0</v>
      </c>
      <c r="AR110" s="13">
        <f t="shared" si="24"/>
        <v>0</v>
      </c>
      <c r="AS110" s="13">
        <f t="shared" si="25"/>
        <v>0</v>
      </c>
      <c r="AT110" s="14">
        <f t="shared" si="26"/>
        <v>0</v>
      </c>
      <c r="AU110" s="15" t="str">
        <f t="shared" si="27"/>
        <v>NF</v>
      </c>
      <c r="AV110" s="15" t="str">
        <f t="shared" si="28"/>
        <v>NF</v>
      </c>
      <c r="AW110" s="15" t="str">
        <f t="shared" si="29"/>
        <v>NF</v>
      </c>
      <c r="AX110" s="15" t="str">
        <f t="shared" si="30"/>
        <v>NF</v>
      </c>
      <c r="AY110" s="15">
        <f t="shared" si="31"/>
        <v>0</v>
      </c>
      <c r="AZ110" s="16">
        <f t="shared" si="32"/>
        <v>0</v>
      </c>
      <c r="BA110" s="16">
        <f t="shared" si="33"/>
        <v>0</v>
      </c>
      <c r="BB110" s="16">
        <f t="shared" si="34"/>
        <v>0</v>
      </c>
      <c r="BC110" s="16">
        <f t="shared" si="35"/>
        <v>0</v>
      </c>
    </row>
    <row r="111" spans="34:55" ht="19" x14ac:dyDescent="0.25">
      <c r="AH111" t="s">
        <v>462</v>
      </c>
      <c r="AJ111" t="s">
        <v>1007</v>
      </c>
      <c r="AK111">
        <v>12.98</v>
      </c>
      <c r="AL111" s="13">
        <f t="shared" si="18"/>
        <v>0</v>
      </c>
      <c r="AM111" s="13">
        <f t="shared" si="19"/>
        <v>0</v>
      </c>
      <c r="AN111" s="13">
        <f t="shared" si="20"/>
        <v>0</v>
      </c>
      <c r="AO111" s="13">
        <f t="shared" si="21"/>
        <v>0</v>
      </c>
      <c r="AP111" s="13">
        <f t="shared" si="22"/>
        <v>0</v>
      </c>
      <c r="AQ111" s="13">
        <f t="shared" si="23"/>
        <v>0</v>
      </c>
      <c r="AR111" s="13">
        <f t="shared" si="24"/>
        <v>0</v>
      </c>
      <c r="AS111" s="13">
        <f t="shared" si="25"/>
        <v>0</v>
      </c>
      <c r="AT111" s="14">
        <f t="shared" si="26"/>
        <v>0</v>
      </c>
      <c r="AU111" s="15" t="str">
        <f t="shared" si="27"/>
        <v>NF</v>
      </c>
      <c r="AV111" s="15" t="str">
        <f t="shared" si="28"/>
        <v>NF</v>
      </c>
      <c r="AW111" s="15" t="str">
        <f t="shared" si="29"/>
        <v>NF</v>
      </c>
      <c r="AX111" s="15" t="str">
        <f t="shared" si="30"/>
        <v>NF</v>
      </c>
      <c r="AY111" s="15">
        <f t="shared" si="31"/>
        <v>0</v>
      </c>
      <c r="AZ111" s="16">
        <f t="shared" si="32"/>
        <v>0</v>
      </c>
      <c r="BA111" s="16">
        <f t="shared" si="33"/>
        <v>0</v>
      </c>
      <c r="BB111" s="16">
        <f t="shared" si="34"/>
        <v>0</v>
      </c>
      <c r="BC111" s="16">
        <f t="shared" si="35"/>
        <v>0</v>
      </c>
    </row>
    <row r="112" spans="34:55" ht="19" x14ac:dyDescent="0.25">
      <c r="AH112" t="s">
        <v>1144</v>
      </c>
      <c r="AJ112" t="s">
        <v>1220</v>
      </c>
      <c r="AK112">
        <v>18.850000000000001</v>
      </c>
      <c r="AL112" s="13">
        <f t="shared" si="18"/>
        <v>0</v>
      </c>
      <c r="AM112" s="13">
        <f t="shared" si="19"/>
        <v>0</v>
      </c>
      <c r="AN112" s="13">
        <f t="shared" si="20"/>
        <v>0</v>
      </c>
      <c r="AO112" s="13">
        <f t="shared" si="21"/>
        <v>0</v>
      </c>
      <c r="AP112" s="13">
        <f t="shared" si="22"/>
        <v>0</v>
      </c>
      <c r="AQ112" s="13">
        <f t="shared" si="23"/>
        <v>0</v>
      </c>
      <c r="AR112" s="13">
        <f t="shared" si="24"/>
        <v>0</v>
      </c>
      <c r="AS112" s="13">
        <f t="shared" si="25"/>
        <v>0</v>
      </c>
      <c r="AT112" s="14">
        <f t="shared" si="26"/>
        <v>0</v>
      </c>
      <c r="AU112" s="15" t="str">
        <f t="shared" si="27"/>
        <v>NF</v>
      </c>
      <c r="AV112" s="15" t="str">
        <f t="shared" si="28"/>
        <v>NF</v>
      </c>
      <c r="AW112" s="15" t="str">
        <f t="shared" si="29"/>
        <v>NF</v>
      </c>
      <c r="AX112" s="15" t="str">
        <f t="shared" si="30"/>
        <v>NF</v>
      </c>
      <c r="AY112" s="15">
        <f t="shared" si="31"/>
        <v>0</v>
      </c>
      <c r="AZ112" s="16">
        <f t="shared" si="32"/>
        <v>0</v>
      </c>
      <c r="BA112" s="16">
        <f t="shared" si="33"/>
        <v>0</v>
      </c>
      <c r="BB112" s="16">
        <f t="shared" si="34"/>
        <v>0</v>
      </c>
      <c r="BC112" s="16">
        <f t="shared" si="35"/>
        <v>0</v>
      </c>
    </row>
    <row r="113" spans="34:55" ht="19" x14ac:dyDescent="0.25">
      <c r="AH113" t="s">
        <v>432</v>
      </c>
      <c r="AI113" t="s">
        <v>433</v>
      </c>
      <c r="AJ113" t="s">
        <v>985</v>
      </c>
      <c r="AK113">
        <v>10.29</v>
      </c>
      <c r="AL113" s="13">
        <f t="shared" si="18"/>
        <v>0</v>
      </c>
      <c r="AM113" s="13">
        <f t="shared" si="19"/>
        <v>0</v>
      </c>
      <c r="AN113" s="13">
        <f t="shared" si="20"/>
        <v>0</v>
      </c>
      <c r="AO113" s="13">
        <f t="shared" si="21"/>
        <v>0</v>
      </c>
      <c r="AP113" s="13">
        <f t="shared" si="22"/>
        <v>0</v>
      </c>
      <c r="AQ113" s="13">
        <f t="shared" si="23"/>
        <v>0</v>
      </c>
      <c r="AR113" s="13">
        <f t="shared" si="24"/>
        <v>0</v>
      </c>
      <c r="AS113" s="13">
        <f t="shared" si="25"/>
        <v>0</v>
      </c>
      <c r="AT113" s="14">
        <f t="shared" si="26"/>
        <v>0</v>
      </c>
      <c r="AU113" s="15" t="str">
        <f t="shared" si="27"/>
        <v>NF</v>
      </c>
      <c r="AV113" s="15" t="str">
        <f t="shared" si="28"/>
        <v>NF</v>
      </c>
      <c r="AW113" s="15" t="str">
        <f t="shared" si="29"/>
        <v>NF</v>
      </c>
      <c r="AX113" s="15" t="str">
        <f t="shared" si="30"/>
        <v>NF</v>
      </c>
      <c r="AY113" s="15">
        <f t="shared" si="31"/>
        <v>0</v>
      </c>
      <c r="AZ113" s="16">
        <f t="shared" si="32"/>
        <v>0</v>
      </c>
      <c r="BA113" s="16">
        <f t="shared" si="33"/>
        <v>0</v>
      </c>
      <c r="BB113" s="16">
        <f t="shared" si="34"/>
        <v>0</v>
      </c>
      <c r="BC113" s="16">
        <f t="shared" si="35"/>
        <v>0</v>
      </c>
    </row>
    <row r="114" spans="34:55" ht="19" x14ac:dyDescent="0.25">
      <c r="AH114" t="s">
        <v>303</v>
      </c>
      <c r="AI114" t="s">
        <v>304</v>
      </c>
      <c r="AJ114" t="s">
        <v>867</v>
      </c>
      <c r="AK114">
        <v>11.04</v>
      </c>
      <c r="AL114" s="13">
        <f t="shared" si="18"/>
        <v>0</v>
      </c>
      <c r="AM114" s="13">
        <f t="shared" si="19"/>
        <v>0</v>
      </c>
      <c r="AN114" s="13">
        <f t="shared" si="20"/>
        <v>0</v>
      </c>
      <c r="AO114" s="13">
        <f t="shared" si="21"/>
        <v>0</v>
      </c>
      <c r="AP114" s="13">
        <f t="shared" si="22"/>
        <v>0</v>
      </c>
      <c r="AQ114" s="13">
        <f t="shared" si="23"/>
        <v>0</v>
      </c>
      <c r="AR114" s="13">
        <f t="shared" si="24"/>
        <v>0</v>
      </c>
      <c r="AS114" s="13">
        <f t="shared" si="25"/>
        <v>0</v>
      </c>
      <c r="AT114" s="14">
        <f t="shared" si="26"/>
        <v>0</v>
      </c>
      <c r="AU114" s="15" t="str">
        <f t="shared" si="27"/>
        <v>NF</v>
      </c>
      <c r="AV114" s="15" t="str">
        <f t="shared" si="28"/>
        <v>NF</v>
      </c>
      <c r="AW114" s="15" t="str">
        <f t="shared" si="29"/>
        <v>NF</v>
      </c>
      <c r="AX114" s="15" t="str">
        <f t="shared" si="30"/>
        <v>NF</v>
      </c>
      <c r="AY114" s="15">
        <f t="shared" si="31"/>
        <v>0</v>
      </c>
      <c r="AZ114" s="16">
        <f t="shared" si="32"/>
        <v>0</v>
      </c>
      <c r="BA114" s="16">
        <f t="shared" si="33"/>
        <v>0</v>
      </c>
      <c r="BB114" s="16">
        <f t="shared" si="34"/>
        <v>0</v>
      </c>
      <c r="BC114" s="16">
        <f t="shared" si="35"/>
        <v>0</v>
      </c>
    </row>
    <row r="115" spans="34:55" ht="19" x14ac:dyDescent="0.25">
      <c r="AH115" t="s">
        <v>346</v>
      </c>
      <c r="AJ115" t="s">
        <v>892</v>
      </c>
      <c r="AK115">
        <v>12.09</v>
      </c>
      <c r="AL115" s="13">
        <f t="shared" si="18"/>
        <v>0</v>
      </c>
      <c r="AM115" s="13">
        <f t="shared" si="19"/>
        <v>0</v>
      </c>
      <c r="AN115" s="13">
        <f t="shared" si="20"/>
        <v>0</v>
      </c>
      <c r="AO115" s="13">
        <f t="shared" si="21"/>
        <v>0</v>
      </c>
      <c r="AP115" s="13">
        <f t="shared" si="22"/>
        <v>0</v>
      </c>
      <c r="AQ115" s="13">
        <f t="shared" si="23"/>
        <v>0</v>
      </c>
      <c r="AR115" s="13">
        <f t="shared" si="24"/>
        <v>0</v>
      </c>
      <c r="AS115" s="13">
        <f t="shared" si="25"/>
        <v>0</v>
      </c>
      <c r="AT115" s="14">
        <f t="shared" si="26"/>
        <v>0</v>
      </c>
      <c r="AU115" s="15" t="str">
        <f t="shared" si="27"/>
        <v>NF</v>
      </c>
      <c r="AV115" s="15" t="str">
        <f t="shared" si="28"/>
        <v>NF</v>
      </c>
      <c r="AW115" s="15" t="str">
        <f t="shared" si="29"/>
        <v>NF</v>
      </c>
      <c r="AX115" s="15" t="str">
        <f t="shared" si="30"/>
        <v>NF</v>
      </c>
      <c r="AY115" s="15">
        <f t="shared" si="31"/>
        <v>0</v>
      </c>
      <c r="AZ115" s="16">
        <f t="shared" si="32"/>
        <v>0</v>
      </c>
      <c r="BA115" s="16">
        <f t="shared" si="33"/>
        <v>0</v>
      </c>
      <c r="BB115" s="16">
        <f t="shared" si="34"/>
        <v>0</v>
      </c>
      <c r="BC115" s="16">
        <f t="shared" si="35"/>
        <v>0</v>
      </c>
    </row>
    <row r="116" spans="34:55" ht="19" x14ac:dyDescent="0.25">
      <c r="AH116" t="s">
        <v>463</v>
      </c>
      <c r="AI116" t="s">
        <v>464</v>
      </c>
      <c r="AJ116" t="s">
        <v>1109</v>
      </c>
      <c r="AK116">
        <v>13.06</v>
      </c>
      <c r="AL116" s="13">
        <f t="shared" si="18"/>
        <v>0</v>
      </c>
      <c r="AM116" s="13">
        <f t="shared" si="19"/>
        <v>0</v>
      </c>
      <c r="AN116" s="13">
        <f t="shared" si="20"/>
        <v>0</v>
      </c>
      <c r="AO116" s="13">
        <f t="shared" si="21"/>
        <v>0</v>
      </c>
      <c r="AP116" s="13">
        <f t="shared" si="22"/>
        <v>0</v>
      </c>
      <c r="AQ116" s="13">
        <f t="shared" si="23"/>
        <v>0</v>
      </c>
      <c r="AR116" s="13">
        <f t="shared" si="24"/>
        <v>0</v>
      </c>
      <c r="AS116" s="13">
        <f t="shared" si="25"/>
        <v>0</v>
      </c>
      <c r="AT116" s="14">
        <f t="shared" si="26"/>
        <v>0</v>
      </c>
      <c r="AU116" s="15" t="str">
        <f t="shared" si="27"/>
        <v>NF</v>
      </c>
      <c r="AV116" s="15" t="str">
        <f t="shared" si="28"/>
        <v>NF</v>
      </c>
      <c r="AW116" s="15" t="str">
        <f t="shared" si="29"/>
        <v>NF</v>
      </c>
      <c r="AX116" s="15" t="str">
        <f t="shared" si="30"/>
        <v>NF</v>
      </c>
      <c r="AY116" s="15">
        <f t="shared" si="31"/>
        <v>0</v>
      </c>
      <c r="AZ116" s="16">
        <f t="shared" si="32"/>
        <v>0</v>
      </c>
      <c r="BA116" s="16">
        <f t="shared" si="33"/>
        <v>0</v>
      </c>
      <c r="BB116" s="16">
        <f t="shared" si="34"/>
        <v>0</v>
      </c>
      <c r="BC116" s="16">
        <f t="shared" si="35"/>
        <v>0</v>
      </c>
    </row>
    <row r="117" spans="34:55" ht="19" x14ac:dyDescent="0.25">
      <c r="AH117" t="s">
        <v>299</v>
      </c>
      <c r="AI117" t="s">
        <v>300</v>
      </c>
      <c r="AJ117" t="s">
        <v>820</v>
      </c>
      <c r="AK117">
        <v>12.47</v>
      </c>
      <c r="AL117" s="13">
        <f t="shared" si="18"/>
        <v>0</v>
      </c>
      <c r="AM117" s="13">
        <f t="shared" si="19"/>
        <v>0</v>
      </c>
      <c r="AN117" s="13">
        <f t="shared" si="20"/>
        <v>0</v>
      </c>
      <c r="AO117" s="13">
        <f t="shared" si="21"/>
        <v>0</v>
      </c>
      <c r="AP117" s="13">
        <f t="shared" si="22"/>
        <v>0</v>
      </c>
      <c r="AQ117" s="13">
        <f t="shared" si="23"/>
        <v>0</v>
      </c>
      <c r="AR117" s="13">
        <f t="shared" si="24"/>
        <v>0</v>
      </c>
      <c r="AS117" s="13">
        <f t="shared" si="25"/>
        <v>0</v>
      </c>
      <c r="AT117" s="14">
        <f t="shared" si="26"/>
        <v>0</v>
      </c>
      <c r="AU117" s="15" t="str">
        <f t="shared" si="27"/>
        <v>NF</v>
      </c>
      <c r="AV117" s="15" t="str">
        <f t="shared" si="28"/>
        <v>NF</v>
      </c>
      <c r="AW117" s="15" t="str">
        <f t="shared" si="29"/>
        <v>NF</v>
      </c>
      <c r="AX117" s="15" t="str">
        <f t="shared" si="30"/>
        <v>NF</v>
      </c>
      <c r="AY117" s="15">
        <f t="shared" si="31"/>
        <v>0</v>
      </c>
      <c r="AZ117" s="16">
        <f t="shared" si="32"/>
        <v>0</v>
      </c>
      <c r="BA117" s="16">
        <f t="shared" si="33"/>
        <v>0</v>
      </c>
      <c r="BB117" s="16">
        <f t="shared" si="34"/>
        <v>0</v>
      </c>
      <c r="BC117" s="16">
        <f t="shared" si="35"/>
        <v>0</v>
      </c>
    </row>
    <row r="118" spans="34:55" ht="19" x14ac:dyDescent="0.25">
      <c r="AH118" t="s">
        <v>402</v>
      </c>
      <c r="AI118" t="s">
        <v>403</v>
      </c>
      <c r="AJ118" t="s">
        <v>963</v>
      </c>
      <c r="AK118">
        <v>12.96</v>
      </c>
      <c r="AL118" s="13">
        <f t="shared" si="18"/>
        <v>0</v>
      </c>
      <c r="AM118" s="13">
        <f t="shared" si="19"/>
        <v>0</v>
      </c>
      <c r="AN118" s="13">
        <f t="shared" si="20"/>
        <v>0</v>
      </c>
      <c r="AO118" s="13">
        <f t="shared" si="21"/>
        <v>0</v>
      </c>
      <c r="AP118" s="13">
        <f t="shared" si="22"/>
        <v>0</v>
      </c>
      <c r="AQ118" s="13">
        <f t="shared" si="23"/>
        <v>0</v>
      </c>
      <c r="AR118" s="13">
        <f t="shared" si="24"/>
        <v>0</v>
      </c>
      <c r="AS118" s="13">
        <f t="shared" si="25"/>
        <v>0</v>
      </c>
      <c r="AT118" s="14">
        <f t="shared" si="26"/>
        <v>0</v>
      </c>
      <c r="AU118" s="15" t="str">
        <f t="shared" si="27"/>
        <v>NF</v>
      </c>
      <c r="AV118" s="15" t="str">
        <f t="shared" si="28"/>
        <v>NF</v>
      </c>
      <c r="AW118" s="15" t="str">
        <f t="shared" si="29"/>
        <v>NF</v>
      </c>
      <c r="AX118" s="15" t="str">
        <f t="shared" si="30"/>
        <v>NF</v>
      </c>
      <c r="AY118" s="15">
        <f t="shared" si="31"/>
        <v>0</v>
      </c>
      <c r="AZ118" s="16">
        <f t="shared" si="32"/>
        <v>0</v>
      </c>
      <c r="BA118" s="16">
        <f t="shared" si="33"/>
        <v>0</v>
      </c>
      <c r="BB118" s="16">
        <f t="shared" si="34"/>
        <v>0</v>
      </c>
      <c r="BC118" s="16">
        <f t="shared" si="35"/>
        <v>0</v>
      </c>
    </row>
    <row r="119" spans="34:55" ht="19" x14ac:dyDescent="0.25">
      <c r="AH119" t="s">
        <v>1221</v>
      </c>
      <c r="AI119" t="s">
        <v>1222</v>
      </c>
      <c r="AJ119" t="s">
        <v>1223</v>
      </c>
      <c r="AK119">
        <v>12.91</v>
      </c>
      <c r="AL119" s="13">
        <f t="shared" si="18"/>
        <v>0</v>
      </c>
      <c r="AM119" s="13">
        <f t="shared" si="19"/>
        <v>0</v>
      </c>
      <c r="AN119" s="13">
        <f t="shared" si="20"/>
        <v>0</v>
      </c>
      <c r="AO119" s="13">
        <f t="shared" si="21"/>
        <v>0</v>
      </c>
      <c r="AP119" s="13">
        <f t="shared" si="22"/>
        <v>0</v>
      </c>
      <c r="AQ119" s="13">
        <f t="shared" si="23"/>
        <v>0</v>
      </c>
      <c r="AR119" s="13">
        <f t="shared" si="24"/>
        <v>0</v>
      </c>
      <c r="AS119" s="13">
        <f t="shared" si="25"/>
        <v>0</v>
      </c>
      <c r="AT119" s="14">
        <f t="shared" si="26"/>
        <v>0</v>
      </c>
      <c r="AU119" s="15" t="str">
        <f t="shared" si="27"/>
        <v>NF</v>
      </c>
      <c r="AV119" s="15" t="str">
        <f t="shared" si="28"/>
        <v>NF</v>
      </c>
      <c r="AW119" s="15" t="str">
        <f t="shared" si="29"/>
        <v>NF</v>
      </c>
      <c r="AX119" s="15" t="str">
        <f t="shared" si="30"/>
        <v>NF</v>
      </c>
      <c r="AY119" s="15">
        <f t="shared" si="31"/>
        <v>0</v>
      </c>
      <c r="AZ119" s="16">
        <f t="shared" si="32"/>
        <v>0</v>
      </c>
      <c r="BA119" s="16">
        <f t="shared" si="33"/>
        <v>0</v>
      </c>
      <c r="BB119" s="16">
        <f t="shared" si="34"/>
        <v>0</v>
      </c>
      <c r="BC119" s="16">
        <f t="shared" si="35"/>
        <v>0</v>
      </c>
    </row>
    <row r="120" spans="34:55" ht="19" x14ac:dyDescent="0.25">
      <c r="AH120" t="s">
        <v>1224</v>
      </c>
      <c r="AI120" t="s">
        <v>1225</v>
      </c>
      <c r="AJ120" t="s">
        <v>1226</v>
      </c>
      <c r="AK120">
        <v>10.23</v>
      </c>
      <c r="AL120" s="13">
        <f t="shared" si="18"/>
        <v>0</v>
      </c>
      <c r="AM120" s="13">
        <f t="shared" si="19"/>
        <v>0</v>
      </c>
      <c r="AN120" s="13">
        <f t="shared" si="20"/>
        <v>0</v>
      </c>
      <c r="AO120" s="13">
        <f t="shared" si="21"/>
        <v>0</v>
      </c>
      <c r="AP120" s="13">
        <f t="shared" si="22"/>
        <v>0</v>
      </c>
      <c r="AQ120" s="13">
        <f t="shared" si="23"/>
        <v>0</v>
      </c>
      <c r="AR120" s="13">
        <f t="shared" si="24"/>
        <v>0</v>
      </c>
      <c r="AS120" s="13">
        <f t="shared" si="25"/>
        <v>0</v>
      </c>
      <c r="AT120" s="14">
        <f t="shared" si="26"/>
        <v>0</v>
      </c>
      <c r="AU120" s="15" t="str">
        <f t="shared" si="27"/>
        <v>NF</v>
      </c>
      <c r="AV120" s="15" t="str">
        <f t="shared" si="28"/>
        <v>NF</v>
      </c>
      <c r="AW120" s="15" t="str">
        <f t="shared" si="29"/>
        <v>NF</v>
      </c>
      <c r="AX120" s="15" t="str">
        <f t="shared" si="30"/>
        <v>NF</v>
      </c>
      <c r="AY120" s="15">
        <f t="shared" si="31"/>
        <v>0</v>
      </c>
      <c r="AZ120" s="16">
        <f t="shared" si="32"/>
        <v>0</v>
      </c>
      <c r="BA120" s="16">
        <f t="shared" si="33"/>
        <v>0</v>
      </c>
      <c r="BB120" s="16">
        <f t="shared" si="34"/>
        <v>0</v>
      </c>
      <c r="BC120" s="16">
        <f t="shared" si="35"/>
        <v>0</v>
      </c>
    </row>
    <row r="121" spans="34:55" ht="19" x14ac:dyDescent="0.25">
      <c r="AH121" t="s">
        <v>336</v>
      </c>
      <c r="AI121" t="s">
        <v>337</v>
      </c>
      <c r="AJ121" t="s">
        <v>898</v>
      </c>
      <c r="AK121">
        <v>12.79</v>
      </c>
      <c r="AL121" s="13">
        <f t="shared" si="18"/>
        <v>0</v>
      </c>
      <c r="AM121" s="13">
        <f t="shared" si="19"/>
        <v>0</v>
      </c>
      <c r="AN121" s="13">
        <f t="shared" si="20"/>
        <v>0</v>
      </c>
      <c r="AO121" s="13">
        <f t="shared" si="21"/>
        <v>0</v>
      </c>
      <c r="AP121" s="13">
        <f t="shared" si="22"/>
        <v>0</v>
      </c>
      <c r="AQ121" s="13">
        <f t="shared" si="23"/>
        <v>0</v>
      </c>
      <c r="AR121" s="13">
        <f t="shared" si="24"/>
        <v>0</v>
      </c>
      <c r="AS121" s="13">
        <f t="shared" si="25"/>
        <v>0</v>
      </c>
      <c r="AT121" s="14">
        <f t="shared" si="26"/>
        <v>0</v>
      </c>
      <c r="AU121" s="15" t="str">
        <f t="shared" si="27"/>
        <v>NF</v>
      </c>
      <c r="AV121" s="15" t="str">
        <f t="shared" si="28"/>
        <v>NF</v>
      </c>
      <c r="AW121" s="15" t="str">
        <f t="shared" si="29"/>
        <v>NF</v>
      </c>
      <c r="AX121" s="15" t="str">
        <f t="shared" si="30"/>
        <v>NF</v>
      </c>
      <c r="AY121" s="15">
        <f t="shared" si="31"/>
        <v>0</v>
      </c>
      <c r="AZ121" s="16">
        <f t="shared" si="32"/>
        <v>0</v>
      </c>
      <c r="BA121" s="16">
        <f t="shared" si="33"/>
        <v>0</v>
      </c>
      <c r="BB121" s="16">
        <f t="shared" si="34"/>
        <v>0</v>
      </c>
      <c r="BC121" s="16">
        <f t="shared" si="35"/>
        <v>0</v>
      </c>
    </row>
    <row r="122" spans="34:55" ht="19" x14ac:dyDescent="0.25">
      <c r="AH122" t="s">
        <v>1143</v>
      </c>
      <c r="AJ122" t="s">
        <v>1227</v>
      </c>
      <c r="AK122">
        <v>12.86</v>
      </c>
      <c r="AL122" s="13">
        <f t="shared" si="18"/>
        <v>0</v>
      </c>
      <c r="AM122" s="13">
        <f t="shared" si="19"/>
        <v>0</v>
      </c>
      <c r="AN122" s="13">
        <f t="shared" si="20"/>
        <v>0</v>
      </c>
      <c r="AO122" s="13">
        <f t="shared" si="21"/>
        <v>0</v>
      </c>
      <c r="AP122" s="13">
        <f t="shared" si="22"/>
        <v>0</v>
      </c>
      <c r="AQ122" s="13">
        <f t="shared" si="23"/>
        <v>0</v>
      </c>
      <c r="AR122" s="13">
        <f t="shared" si="24"/>
        <v>0</v>
      </c>
      <c r="AS122" s="13">
        <f t="shared" si="25"/>
        <v>0</v>
      </c>
      <c r="AT122" s="14">
        <f t="shared" si="26"/>
        <v>0</v>
      </c>
      <c r="AU122" s="15" t="str">
        <f t="shared" si="27"/>
        <v>NF</v>
      </c>
      <c r="AV122" s="15" t="str">
        <f t="shared" si="28"/>
        <v>NF</v>
      </c>
      <c r="AW122" s="15" t="str">
        <f t="shared" si="29"/>
        <v>NF</v>
      </c>
      <c r="AX122" s="15" t="str">
        <f t="shared" si="30"/>
        <v>NF</v>
      </c>
      <c r="AY122" s="15">
        <f t="shared" si="31"/>
        <v>0</v>
      </c>
      <c r="AZ122" s="16">
        <f t="shared" si="32"/>
        <v>0</v>
      </c>
      <c r="BA122" s="16">
        <f t="shared" si="33"/>
        <v>0</v>
      </c>
      <c r="BB122" s="16">
        <f t="shared" si="34"/>
        <v>0</v>
      </c>
      <c r="BC122" s="16">
        <f t="shared" si="35"/>
        <v>0</v>
      </c>
    </row>
    <row r="123" spans="34:55" ht="19" x14ac:dyDescent="0.25">
      <c r="AH123" t="s">
        <v>349</v>
      </c>
      <c r="AI123" t="s">
        <v>350</v>
      </c>
      <c r="AJ123" t="s">
        <v>906</v>
      </c>
      <c r="AK123">
        <v>11.34</v>
      </c>
      <c r="AL123" s="13">
        <f t="shared" si="18"/>
        <v>0</v>
      </c>
      <c r="AM123" s="13">
        <f t="shared" si="19"/>
        <v>0</v>
      </c>
      <c r="AN123" s="13">
        <f t="shared" si="20"/>
        <v>0</v>
      </c>
      <c r="AO123" s="13">
        <f t="shared" si="21"/>
        <v>0</v>
      </c>
      <c r="AP123" s="13">
        <f t="shared" si="22"/>
        <v>0</v>
      </c>
      <c r="AQ123" s="13">
        <f t="shared" si="23"/>
        <v>0</v>
      </c>
      <c r="AR123" s="13">
        <f t="shared" si="24"/>
        <v>0</v>
      </c>
      <c r="AS123" s="13">
        <f t="shared" si="25"/>
        <v>0</v>
      </c>
      <c r="AT123" s="14">
        <f t="shared" si="26"/>
        <v>0</v>
      </c>
      <c r="AU123" s="15" t="str">
        <f t="shared" si="27"/>
        <v>NF</v>
      </c>
      <c r="AV123" s="15" t="str">
        <f t="shared" si="28"/>
        <v>NF</v>
      </c>
      <c r="AW123" s="15" t="str">
        <f t="shared" si="29"/>
        <v>NF</v>
      </c>
      <c r="AX123" s="15" t="str">
        <f t="shared" si="30"/>
        <v>NF</v>
      </c>
      <c r="AY123" s="15">
        <f t="shared" si="31"/>
        <v>0</v>
      </c>
      <c r="AZ123" s="16">
        <f t="shared" si="32"/>
        <v>0</v>
      </c>
      <c r="BA123" s="16">
        <f t="shared" si="33"/>
        <v>0</v>
      </c>
      <c r="BB123" s="16">
        <f t="shared" si="34"/>
        <v>0</v>
      </c>
      <c r="BC123" s="16">
        <f t="shared" si="35"/>
        <v>0</v>
      </c>
    </row>
    <row r="124" spans="34:55" ht="19" x14ac:dyDescent="0.25">
      <c r="AH124" t="s">
        <v>725</v>
      </c>
      <c r="AI124" t="s">
        <v>726</v>
      </c>
      <c r="AJ124" t="s">
        <v>1104</v>
      </c>
      <c r="AK124">
        <v>10.84</v>
      </c>
      <c r="AL124" s="13">
        <f t="shared" si="18"/>
        <v>0</v>
      </c>
      <c r="AM124" s="13">
        <f t="shared" si="19"/>
        <v>0</v>
      </c>
      <c r="AN124" s="13">
        <f t="shared" si="20"/>
        <v>0</v>
      </c>
      <c r="AO124" s="13">
        <f t="shared" si="21"/>
        <v>0</v>
      </c>
      <c r="AP124" s="13">
        <f t="shared" si="22"/>
        <v>0</v>
      </c>
      <c r="AQ124" s="13">
        <f t="shared" si="23"/>
        <v>0</v>
      </c>
      <c r="AR124" s="13">
        <f t="shared" si="24"/>
        <v>0</v>
      </c>
      <c r="AS124" s="13">
        <f t="shared" si="25"/>
        <v>0</v>
      </c>
      <c r="AT124" s="14">
        <f t="shared" si="26"/>
        <v>0</v>
      </c>
      <c r="AU124" s="15" t="str">
        <f t="shared" si="27"/>
        <v>NF</v>
      </c>
      <c r="AV124" s="15" t="str">
        <f t="shared" si="28"/>
        <v>NF</v>
      </c>
      <c r="AW124" s="15" t="str">
        <f t="shared" si="29"/>
        <v>NF</v>
      </c>
      <c r="AX124" s="15" t="str">
        <f t="shared" si="30"/>
        <v>NF</v>
      </c>
      <c r="AY124" s="15">
        <f t="shared" si="31"/>
        <v>0</v>
      </c>
      <c r="AZ124" s="16">
        <f t="shared" si="32"/>
        <v>0</v>
      </c>
      <c r="BA124" s="16">
        <f t="shared" si="33"/>
        <v>0</v>
      </c>
      <c r="BB124" s="16">
        <f t="shared" si="34"/>
        <v>0</v>
      </c>
      <c r="BC124" s="16">
        <f t="shared" si="35"/>
        <v>0</v>
      </c>
    </row>
    <row r="125" spans="34:55" ht="19" x14ac:dyDescent="0.25">
      <c r="AH125" t="s">
        <v>1136</v>
      </c>
      <c r="AI125" t="s">
        <v>1137</v>
      </c>
      <c r="AJ125" t="s">
        <v>1228</v>
      </c>
      <c r="AK125">
        <v>20.14</v>
      </c>
      <c r="AL125" s="13">
        <f t="shared" si="18"/>
        <v>0</v>
      </c>
      <c r="AM125" s="13">
        <f t="shared" si="19"/>
        <v>0</v>
      </c>
      <c r="AN125" s="13">
        <f t="shared" si="20"/>
        <v>0</v>
      </c>
      <c r="AO125" s="13">
        <f t="shared" si="21"/>
        <v>0</v>
      </c>
      <c r="AP125" s="13">
        <f t="shared" si="22"/>
        <v>0</v>
      </c>
      <c r="AQ125" s="13">
        <f t="shared" si="23"/>
        <v>0</v>
      </c>
      <c r="AR125" s="13">
        <f t="shared" si="24"/>
        <v>0</v>
      </c>
      <c r="AS125" s="13">
        <f t="shared" si="25"/>
        <v>0</v>
      </c>
      <c r="AT125" s="14">
        <f t="shared" si="26"/>
        <v>0</v>
      </c>
      <c r="AU125" s="15" t="str">
        <f t="shared" si="27"/>
        <v>NF</v>
      </c>
      <c r="AV125" s="15" t="str">
        <f t="shared" si="28"/>
        <v>NF</v>
      </c>
      <c r="AW125" s="15" t="str">
        <f t="shared" si="29"/>
        <v>NF</v>
      </c>
      <c r="AX125" s="15" t="str">
        <f t="shared" si="30"/>
        <v>NF</v>
      </c>
      <c r="AY125" s="15">
        <f t="shared" si="31"/>
        <v>0</v>
      </c>
      <c r="AZ125" s="16">
        <f t="shared" si="32"/>
        <v>0</v>
      </c>
      <c r="BA125" s="16">
        <f t="shared" si="33"/>
        <v>0</v>
      </c>
      <c r="BB125" s="16">
        <f t="shared" si="34"/>
        <v>0</v>
      </c>
      <c r="BC125" s="16">
        <f t="shared" si="35"/>
        <v>0</v>
      </c>
    </row>
    <row r="126" spans="34:55" ht="19" x14ac:dyDescent="0.25">
      <c r="AH126" t="s">
        <v>354</v>
      </c>
      <c r="AI126" t="s">
        <v>355</v>
      </c>
      <c r="AJ126" t="s">
        <v>897</v>
      </c>
      <c r="AK126">
        <v>15.31</v>
      </c>
      <c r="AL126" s="13">
        <f t="shared" si="18"/>
        <v>0</v>
      </c>
      <c r="AM126" s="13">
        <f t="shared" si="19"/>
        <v>0</v>
      </c>
      <c r="AN126" s="13">
        <f t="shared" si="20"/>
        <v>0</v>
      </c>
      <c r="AO126" s="13">
        <f t="shared" si="21"/>
        <v>0</v>
      </c>
      <c r="AP126" s="13">
        <f t="shared" si="22"/>
        <v>0</v>
      </c>
      <c r="AQ126" s="13">
        <f t="shared" si="23"/>
        <v>0</v>
      </c>
      <c r="AR126" s="13">
        <f t="shared" si="24"/>
        <v>0</v>
      </c>
      <c r="AS126" s="13">
        <f t="shared" si="25"/>
        <v>0</v>
      </c>
      <c r="AT126" s="14">
        <f t="shared" si="26"/>
        <v>0</v>
      </c>
      <c r="AU126" s="15" t="str">
        <f t="shared" si="27"/>
        <v>NF</v>
      </c>
      <c r="AV126" s="15" t="str">
        <f t="shared" si="28"/>
        <v>NF</v>
      </c>
      <c r="AW126" s="15" t="str">
        <f t="shared" si="29"/>
        <v>NF</v>
      </c>
      <c r="AX126" s="15" t="str">
        <f t="shared" si="30"/>
        <v>NF</v>
      </c>
      <c r="AY126" s="15">
        <f t="shared" si="31"/>
        <v>0</v>
      </c>
      <c r="AZ126" s="16">
        <f t="shared" si="32"/>
        <v>0</v>
      </c>
      <c r="BA126" s="16">
        <f t="shared" si="33"/>
        <v>0</v>
      </c>
      <c r="BB126" s="16">
        <f t="shared" si="34"/>
        <v>0</v>
      </c>
      <c r="BC126" s="16">
        <f t="shared" si="35"/>
        <v>0</v>
      </c>
    </row>
    <row r="127" spans="34:55" ht="19" x14ac:dyDescent="0.25">
      <c r="AH127" t="s">
        <v>587</v>
      </c>
      <c r="AI127" t="s">
        <v>588</v>
      </c>
      <c r="AJ127" t="s">
        <v>1040</v>
      </c>
      <c r="AK127">
        <v>50.94</v>
      </c>
      <c r="AL127" s="13">
        <f t="shared" si="18"/>
        <v>0</v>
      </c>
      <c r="AM127" s="13">
        <f t="shared" si="19"/>
        <v>0</v>
      </c>
      <c r="AN127" s="13">
        <f t="shared" si="20"/>
        <v>0</v>
      </c>
      <c r="AO127" s="13">
        <f t="shared" si="21"/>
        <v>0</v>
      </c>
      <c r="AP127" s="13">
        <f t="shared" si="22"/>
        <v>0</v>
      </c>
      <c r="AQ127" s="13">
        <f t="shared" si="23"/>
        <v>0</v>
      </c>
      <c r="AR127" s="13">
        <f t="shared" si="24"/>
        <v>0</v>
      </c>
      <c r="AS127" s="13">
        <f t="shared" si="25"/>
        <v>0</v>
      </c>
      <c r="AT127" s="14">
        <f t="shared" si="26"/>
        <v>0</v>
      </c>
      <c r="AU127" s="15" t="str">
        <f t="shared" si="27"/>
        <v>NF</v>
      </c>
      <c r="AV127" s="15" t="str">
        <f t="shared" si="28"/>
        <v>NF</v>
      </c>
      <c r="AW127" s="15" t="str">
        <f t="shared" si="29"/>
        <v>NF</v>
      </c>
      <c r="AX127" s="15" t="str">
        <f t="shared" si="30"/>
        <v>NF</v>
      </c>
      <c r="AY127" s="15">
        <f t="shared" si="31"/>
        <v>0</v>
      </c>
      <c r="AZ127" s="16">
        <f t="shared" si="32"/>
        <v>0</v>
      </c>
      <c r="BA127" s="16">
        <f t="shared" si="33"/>
        <v>0</v>
      </c>
      <c r="BB127" s="16">
        <f t="shared" si="34"/>
        <v>0</v>
      </c>
      <c r="BC127" s="16">
        <f t="shared" si="35"/>
        <v>0</v>
      </c>
    </row>
    <row r="128" spans="34:55" ht="19" x14ac:dyDescent="0.25">
      <c r="AH128" t="s">
        <v>1229</v>
      </c>
      <c r="AI128" t="s">
        <v>1230</v>
      </c>
      <c r="AJ128" t="s">
        <v>1231</v>
      </c>
      <c r="AK128">
        <v>30.81</v>
      </c>
      <c r="AL128" s="13">
        <f t="shared" si="18"/>
        <v>0</v>
      </c>
      <c r="AM128" s="13">
        <f t="shared" si="19"/>
        <v>0</v>
      </c>
      <c r="AN128" s="13">
        <f t="shared" si="20"/>
        <v>0</v>
      </c>
      <c r="AO128" s="13">
        <f t="shared" si="21"/>
        <v>0</v>
      </c>
      <c r="AP128" s="13">
        <f t="shared" si="22"/>
        <v>0</v>
      </c>
      <c r="AQ128" s="13">
        <f t="shared" si="23"/>
        <v>0</v>
      </c>
      <c r="AR128" s="13">
        <f t="shared" si="24"/>
        <v>0</v>
      </c>
      <c r="AS128" s="13">
        <f t="shared" si="25"/>
        <v>0</v>
      </c>
      <c r="AT128" s="14">
        <f t="shared" si="26"/>
        <v>0</v>
      </c>
      <c r="AU128" s="15" t="str">
        <f t="shared" si="27"/>
        <v>NF</v>
      </c>
      <c r="AV128" s="15" t="str">
        <f t="shared" si="28"/>
        <v>NF</v>
      </c>
      <c r="AW128" s="15" t="str">
        <f t="shared" si="29"/>
        <v>NF</v>
      </c>
      <c r="AX128" s="15" t="str">
        <f t="shared" si="30"/>
        <v>NF</v>
      </c>
      <c r="AY128" s="15">
        <f t="shared" si="31"/>
        <v>0</v>
      </c>
      <c r="AZ128" s="16">
        <f t="shared" si="32"/>
        <v>0</v>
      </c>
      <c r="BA128" s="16">
        <f t="shared" si="33"/>
        <v>0</v>
      </c>
      <c r="BB128" s="16">
        <f t="shared" si="34"/>
        <v>0</v>
      </c>
      <c r="BC128" s="16">
        <f t="shared" si="35"/>
        <v>0</v>
      </c>
    </row>
    <row r="129" spans="34:55" ht="19" x14ac:dyDescent="0.25">
      <c r="AH129" t="s">
        <v>57</v>
      </c>
      <c r="AI129" t="s">
        <v>58</v>
      </c>
      <c r="AJ129" t="s">
        <v>811</v>
      </c>
      <c r="AK129">
        <v>34.18</v>
      </c>
      <c r="AL129" s="13">
        <f t="shared" si="18"/>
        <v>0</v>
      </c>
      <c r="AM129" s="13">
        <f t="shared" si="19"/>
        <v>0</v>
      </c>
      <c r="AN129" s="13">
        <f t="shared" si="20"/>
        <v>0</v>
      </c>
      <c r="AO129" s="13">
        <f t="shared" si="21"/>
        <v>0</v>
      </c>
      <c r="AP129" s="13">
        <f t="shared" si="22"/>
        <v>0</v>
      </c>
      <c r="AQ129" s="13">
        <f t="shared" si="23"/>
        <v>0</v>
      </c>
      <c r="AR129" s="13">
        <f t="shared" si="24"/>
        <v>0</v>
      </c>
      <c r="AS129" s="13">
        <f t="shared" si="25"/>
        <v>0</v>
      </c>
      <c r="AT129" s="14">
        <f t="shared" si="26"/>
        <v>0</v>
      </c>
      <c r="AU129" s="15" t="str">
        <f t="shared" si="27"/>
        <v>NF</v>
      </c>
      <c r="AV129" s="15" t="str">
        <f t="shared" si="28"/>
        <v>NF</v>
      </c>
      <c r="AW129" s="15" t="str">
        <f t="shared" si="29"/>
        <v>NF</v>
      </c>
      <c r="AX129" s="15" t="str">
        <f t="shared" si="30"/>
        <v>NF</v>
      </c>
      <c r="AY129" s="15">
        <f t="shared" si="31"/>
        <v>0</v>
      </c>
      <c r="AZ129" s="16">
        <f t="shared" si="32"/>
        <v>0</v>
      </c>
      <c r="BA129" s="16">
        <f t="shared" si="33"/>
        <v>0</v>
      </c>
      <c r="BB129" s="16">
        <f t="shared" si="34"/>
        <v>0</v>
      </c>
      <c r="BC129" s="16">
        <f t="shared" si="35"/>
        <v>0</v>
      </c>
    </row>
    <row r="130" spans="34:55" ht="19" x14ac:dyDescent="0.25">
      <c r="AH130" t="s">
        <v>417</v>
      </c>
      <c r="AI130" t="s">
        <v>418</v>
      </c>
      <c r="AJ130" t="s">
        <v>800</v>
      </c>
      <c r="AK130">
        <v>12.96</v>
      </c>
      <c r="AL130" s="13">
        <f t="shared" si="18"/>
        <v>0</v>
      </c>
      <c r="AM130" s="13">
        <f t="shared" si="19"/>
        <v>0</v>
      </c>
      <c r="AN130" s="13">
        <f t="shared" si="20"/>
        <v>0</v>
      </c>
      <c r="AO130" s="13">
        <f t="shared" si="21"/>
        <v>0</v>
      </c>
      <c r="AP130" s="13">
        <f t="shared" si="22"/>
        <v>0</v>
      </c>
      <c r="AQ130" s="13">
        <f t="shared" si="23"/>
        <v>0</v>
      </c>
      <c r="AR130" s="13">
        <f t="shared" si="24"/>
        <v>0</v>
      </c>
      <c r="AS130" s="13">
        <f t="shared" si="25"/>
        <v>0</v>
      </c>
      <c r="AT130" s="14">
        <f t="shared" si="26"/>
        <v>0</v>
      </c>
      <c r="AU130" s="15" t="str">
        <f t="shared" si="27"/>
        <v>NF</v>
      </c>
      <c r="AV130" s="15" t="str">
        <f t="shared" si="28"/>
        <v>NF</v>
      </c>
      <c r="AW130" s="15" t="str">
        <f t="shared" si="29"/>
        <v>NF</v>
      </c>
      <c r="AX130" s="15" t="str">
        <f t="shared" si="30"/>
        <v>NF</v>
      </c>
      <c r="AY130" s="15">
        <f t="shared" si="31"/>
        <v>0</v>
      </c>
      <c r="AZ130" s="16">
        <f t="shared" si="32"/>
        <v>0</v>
      </c>
      <c r="BA130" s="16">
        <f t="shared" si="33"/>
        <v>0</v>
      </c>
      <c r="BB130" s="16">
        <f t="shared" si="34"/>
        <v>0</v>
      </c>
      <c r="BC130" s="16">
        <f t="shared" si="35"/>
        <v>0</v>
      </c>
    </row>
    <row r="131" spans="34:55" ht="19" x14ac:dyDescent="0.25">
      <c r="AH131" t="s">
        <v>723</v>
      </c>
      <c r="AI131" t="s">
        <v>724</v>
      </c>
      <c r="AJ131" t="s">
        <v>1100</v>
      </c>
      <c r="AK131">
        <v>12.71</v>
      </c>
      <c r="AL131" s="13">
        <f t="shared" si="18"/>
        <v>0</v>
      </c>
      <c r="AM131" s="13">
        <f t="shared" si="19"/>
        <v>0</v>
      </c>
      <c r="AN131" s="13">
        <f t="shared" si="20"/>
        <v>0</v>
      </c>
      <c r="AO131" s="13">
        <f t="shared" si="21"/>
        <v>0</v>
      </c>
      <c r="AP131" s="13">
        <f t="shared" si="22"/>
        <v>0</v>
      </c>
      <c r="AQ131" s="13">
        <f t="shared" si="23"/>
        <v>0</v>
      </c>
      <c r="AR131" s="13">
        <f t="shared" si="24"/>
        <v>0</v>
      </c>
      <c r="AS131" s="13">
        <f t="shared" si="25"/>
        <v>0</v>
      </c>
      <c r="AT131" s="14">
        <f t="shared" si="26"/>
        <v>0</v>
      </c>
      <c r="AU131" s="15" t="str">
        <f t="shared" si="27"/>
        <v>NF</v>
      </c>
      <c r="AV131" s="15" t="str">
        <f t="shared" si="28"/>
        <v>NF</v>
      </c>
      <c r="AW131" s="15" t="str">
        <f t="shared" si="29"/>
        <v>NF</v>
      </c>
      <c r="AX131" s="15" t="str">
        <f t="shared" si="30"/>
        <v>NF</v>
      </c>
      <c r="AY131" s="15">
        <f t="shared" si="31"/>
        <v>0</v>
      </c>
      <c r="AZ131" s="16">
        <f t="shared" si="32"/>
        <v>0</v>
      </c>
      <c r="BA131" s="16">
        <f t="shared" si="33"/>
        <v>0</v>
      </c>
      <c r="BB131" s="16">
        <f t="shared" si="34"/>
        <v>0</v>
      </c>
      <c r="BC131" s="16">
        <f t="shared" si="35"/>
        <v>0</v>
      </c>
    </row>
    <row r="132" spans="34:55" ht="19" x14ac:dyDescent="0.25">
      <c r="AH132" t="s">
        <v>647</v>
      </c>
      <c r="AI132" t="s">
        <v>648</v>
      </c>
      <c r="AJ132" t="s">
        <v>1094</v>
      </c>
      <c r="AK132">
        <v>66.739999999999995</v>
      </c>
      <c r="AL132" s="13">
        <f t="shared" ref="AL132:AL195" si="36">IFERROR(VLOOKUP(AH132,C:G,3, FALSE),0)</f>
        <v>0</v>
      </c>
      <c r="AM132" s="13">
        <f t="shared" ref="AM132:AM195" si="37">IFERROR(VLOOKUP(AH132,C:G,4, FALSE),0)</f>
        <v>0</v>
      </c>
      <c r="AN132" s="13">
        <f t="shared" ref="AN132:AN195" si="38">IFERROR(VLOOKUP(AH132,K:O,3, FALSE),0)</f>
        <v>0</v>
      </c>
      <c r="AO132" s="13">
        <f t="shared" ref="AO132:AO195" si="39">IFERROR(VLOOKUP(AH132,K:O,4, FALSE),0)</f>
        <v>0</v>
      </c>
      <c r="AP132" s="13">
        <f t="shared" ref="AP132:AP195" si="40">IFERROR(VLOOKUP(AH132,S:W,3, FALSE),0)</f>
        <v>0</v>
      </c>
      <c r="AQ132" s="13">
        <f t="shared" ref="AQ132:AQ195" si="41">IFERROR(VLOOKUP(AH132,S:W,4, FALSE),0)</f>
        <v>0</v>
      </c>
      <c r="AR132" s="13">
        <f t="shared" ref="AR132:AR195" si="42">IFERROR(VLOOKUP(AH132,AA:AF,3, FALSE),0)</f>
        <v>0</v>
      </c>
      <c r="AS132" s="13">
        <f t="shared" ref="AS132:AS195" si="43">IFERROR(VLOOKUP(AH132,AA:AF,4, FALSE),0)</f>
        <v>0</v>
      </c>
      <c r="AT132" s="14">
        <f t="shared" ref="AT132:AT195" si="44">MAX(AL132:AS132)</f>
        <v>0</v>
      </c>
      <c r="AU132" s="15" t="str">
        <f t="shared" ref="AU132:AU195" si="45">IFERROR(VLOOKUP(AH132,C:G,5, FALSE),"NF")</f>
        <v>NF</v>
      </c>
      <c r="AV132" s="15" t="str">
        <f t="shared" ref="AV132:AV195" si="46">IFERROR(VLOOKUP(AH132,K:O,5, FALSE),"NF")</f>
        <v>NF</v>
      </c>
      <c r="AW132" s="15" t="str">
        <f t="shared" ref="AW132:AW195" si="47">IFERROR(VLOOKUP(AH132,S:W,5, FALSE),"NF")</f>
        <v>NF</v>
      </c>
      <c r="AX132" s="15" t="str">
        <f t="shared" ref="AX132:AX195" si="48">IFERROR(VLOOKUP(AH132,AA:AF,5, FALSE),"NF")</f>
        <v>NF</v>
      </c>
      <c r="AY132" s="15">
        <f t="shared" ref="AY132:AY195" si="49">MIN(AU132:AX132)</f>
        <v>0</v>
      </c>
      <c r="AZ132" s="16">
        <f t="shared" ref="AZ132:AZ195" si="50">IFERROR(AU132/AY132,0)</f>
        <v>0</v>
      </c>
      <c r="BA132" s="16">
        <f t="shared" ref="BA132:BA195" si="51">IFERROR(AV132/AY132,0)</f>
        <v>0</v>
      </c>
      <c r="BB132" s="16">
        <f t="shared" ref="BB132:BB195" si="52">IFERROR(AW132/AY132,0)</f>
        <v>0</v>
      </c>
      <c r="BC132" s="16">
        <f t="shared" ref="BC132:BC195" si="53">IFERROR(AX132/AY132,0)</f>
        <v>0</v>
      </c>
    </row>
    <row r="133" spans="34:55" ht="19" x14ac:dyDescent="0.25">
      <c r="AH133" t="s">
        <v>1232</v>
      </c>
      <c r="AI133" t="s">
        <v>1233</v>
      </c>
      <c r="AJ133" t="s">
        <v>1234</v>
      </c>
      <c r="AK133">
        <v>398.04</v>
      </c>
      <c r="AL133" s="13">
        <f t="shared" si="36"/>
        <v>0</v>
      </c>
      <c r="AM133" s="13">
        <f t="shared" si="37"/>
        <v>0</v>
      </c>
      <c r="AN133" s="13">
        <f t="shared" si="38"/>
        <v>0</v>
      </c>
      <c r="AO133" s="13">
        <f t="shared" si="39"/>
        <v>0</v>
      </c>
      <c r="AP133" s="13">
        <f t="shared" si="40"/>
        <v>0</v>
      </c>
      <c r="AQ133" s="13">
        <f t="shared" si="41"/>
        <v>0</v>
      </c>
      <c r="AR133" s="13">
        <f t="shared" si="42"/>
        <v>0</v>
      </c>
      <c r="AS133" s="13">
        <f t="shared" si="43"/>
        <v>0</v>
      </c>
      <c r="AT133" s="14">
        <f t="shared" si="44"/>
        <v>0</v>
      </c>
      <c r="AU133" s="15" t="str">
        <f t="shared" si="45"/>
        <v>NF</v>
      </c>
      <c r="AV133" s="15" t="str">
        <f t="shared" si="46"/>
        <v>NF</v>
      </c>
      <c r="AW133" s="15" t="str">
        <f t="shared" si="47"/>
        <v>NF</v>
      </c>
      <c r="AX133" s="15" t="str">
        <f t="shared" si="48"/>
        <v>NF</v>
      </c>
      <c r="AY133" s="15">
        <f t="shared" si="49"/>
        <v>0</v>
      </c>
      <c r="AZ133" s="16">
        <f t="shared" si="50"/>
        <v>0</v>
      </c>
      <c r="BA133" s="16">
        <f t="shared" si="51"/>
        <v>0</v>
      </c>
      <c r="BB133" s="16">
        <f t="shared" si="52"/>
        <v>0</v>
      </c>
      <c r="BC133" s="16">
        <f t="shared" si="53"/>
        <v>0</v>
      </c>
    </row>
    <row r="134" spans="34:55" ht="19" x14ac:dyDescent="0.25">
      <c r="AH134" t="s">
        <v>1235</v>
      </c>
      <c r="AI134" t="s">
        <v>1236</v>
      </c>
      <c r="AJ134" t="s">
        <v>1237</v>
      </c>
      <c r="AK134">
        <v>12.78</v>
      </c>
      <c r="AL134" s="13">
        <f t="shared" si="36"/>
        <v>0</v>
      </c>
      <c r="AM134" s="13">
        <f t="shared" si="37"/>
        <v>0</v>
      </c>
      <c r="AN134" s="13">
        <f t="shared" si="38"/>
        <v>0</v>
      </c>
      <c r="AO134" s="13">
        <f t="shared" si="39"/>
        <v>0</v>
      </c>
      <c r="AP134" s="13">
        <f t="shared" si="40"/>
        <v>0</v>
      </c>
      <c r="AQ134" s="13">
        <f t="shared" si="41"/>
        <v>0</v>
      </c>
      <c r="AR134" s="13">
        <f t="shared" si="42"/>
        <v>0</v>
      </c>
      <c r="AS134" s="13">
        <f t="shared" si="43"/>
        <v>0</v>
      </c>
      <c r="AT134" s="14">
        <f t="shared" si="44"/>
        <v>0</v>
      </c>
      <c r="AU134" s="15" t="str">
        <f t="shared" si="45"/>
        <v>NF</v>
      </c>
      <c r="AV134" s="15" t="str">
        <f t="shared" si="46"/>
        <v>NF</v>
      </c>
      <c r="AW134" s="15" t="str">
        <f t="shared" si="47"/>
        <v>NF</v>
      </c>
      <c r="AX134" s="15" t="str">
        <f t="shared" si="48"/>
        <v>NF</v>
      </c>
      <c r="AY134" s="15">
        <f t="shared" si="49"/>
        <v>0</v>
      </c>
      <c r="AZ134" s="16">
        <f t="shared" si="50"/>
        <v>0</v>
      </c>
      <c r="BA134" s="16">
        <f t="shared" si="51"/>
        <v>0</v>
      </c>
      <c r="BB134" s="16">
        <f t="shared" si="52"/>
        <v>0</v>
      </c>
      <c r="BC134" s="16">
        <f t="shared" si="53"/>
        <v>0</v>
      </c>
    </row>
    <row r="135" spans="34:55" ht="19" x14ac:dyDescent="0.25">
      <c r="AH135" t="s">
        <v>1238</v>
      </c>
      <c r="AI135" t="s">
        <v>1239</v>
      </c>
      <c r="AJ135" t="s">
        <v>1240</v>
      </c>
      <c r="AK135">
        <v>28.45</v>
      </c>
      <c r="AL135" s="13">
        <f t="shared" si="36"/>
        <v>0</v>
      </c>
      <c r="AM135" s="13">
        <f t="shared" si="37"/>
        <v>0</v>
      </c>
      <c r="AN135" s="13">
        <f t="shared" si="38"/>
        <v>0</v>
      </c>
      <c r="AO135" s="13">
        <f t="shared" si="39"/>
        <v>0</v>
      </c>
      <c r="AP135" s="13">
        <f t="shared" si="40"/>
        <v>0</v>
      </c>
      <c r="AQ135" s="13">
        <f t="shared" si="41"/>
        <v>0</v>
      </c>
      <c r="AR135" s="13">
        <f t="shared" si="42"/>
        <v>0</v>
      </c>
      <c r="AS135" s="13">
        <f t="shared" si="43"/>
        <v>0</v>
      </c>
      <c r="AT135" s="14">
        <f t="shared" si="44"/>
        <v>0</v>
      </c>
      <c r="AU135" s="15" t="str">
        <f t="shared" si="45"/>
        <v>NF</v>
      </c>
      <c r="AV135" s="15" t="str">
        <f t="shared" si="46"/>
        <v>NF</v>
      </c>
      <c r="AW135" s="15" t="str">
        <f t="shared" si="47"/>
        <v>NF</v>
      </c>
      <c r="AX135" s="15" t="str">
        <f t="shared" si="48"/>
        <v>NF</v>
      </c>
      <c r="AY135" s="15">
        <f t="shared" si="49"/>
        <v>0</v>
      </c>
      <c r="AZ135" s="16">
        <f t="shared" si="50"/>
        <v>0</v>
      </c>
      <c r="BA135" s="16">
        <f t="shared" si="51"/>
        <v>0</v>
      </c>
      <c r="BB135" s="16">
        <f t="shared" si="52"/>
        <v>0</v>
      </c>
      <c r="BC135" s="16">
        <f t="shared" si="53"/>
        <v>0</v>
      </c>
    </row>
    <row r="136" spans="34:55" ht="19" x14ac:dyDescent="0.25">
      <c r="AH136" t="s">
        <v>326</v>
      </c>
      <c r="AI136" t="s">
        <v>327</v>
      </c>
      <c r="AJ136" t="s">
        <v>876</v>
      </c>
      <c r="AK136">
        <v>10.66</v>
      </c>
      <c r="AL136" s="13">
        <f t="shared" si="36"/>
        <v>0</v>
      </c>
      <c r="AM136" s="13">
        <f t="shared" si="37"/>
        <v>0</v>
      </c>
      <c r="AN136" s="13">
        <f t="shared" si="38"/>
        <v>0</v>
      </c>
      <c r="AO136" s="13">
        <f t="shared" si="39"/>
        <v>0</v>
      </c>
      <c r="AP136" s="13">
        <f t="shared" si="40"/>
        <v>0</v>
      </c>
      <c r="AQ136" s="13">
        <f t="shared" si="41"/>
        <v>0</v>
      </c>
      <c r="AR136" s="13">
        <f t="shared" si="42"/>
        <v>0</v>
      </c>
      <c r="AS136" s="13">
        <f t="shared" si="43"/>
        <v>0</v>
      </c>
      <c r="AT136" s="14">
        <f t="shared" si="44"/>
        <v>0</v>
      </c>
      <c r="AU136" s="15" t="str">
        <f t="shared" si="45"/>
        <v>NF</v>
      </c>
      <c r="AV136" s="15" t="str">
        <f t="shared" si="46"/>
        <v>NF</v>
      </c>
      <c r="AW136" s="15" t="str">
        <f t="shared" si="47"/>
        <v>NF</v>
      </c>
      <c r="AX136" s="15" t="str">
        <f t="shared" si="48"/>
        <v>NF</v>
      </c>
      <c r="AY136" s="15">
        <f t="shared" si="49"/>
        <v>0</v>
      </c>
      <c r="AZ136" s="16">
        <f t="shared" si="50"/>
        <v>0</v>
      </c>
      <c r="BA136" s="16">
        <f t="shared" si="51"/>
        <v>0</v>
      </c>
      <c r="BB136" s="16">
        <f t="shared" si="52"/>
        <v>0</v>
      </c>
      <c r="BC136" s="16">
        <f t="shared" si="53"/>
        <v>0</v>
      </c>
    </row>
    <row r="137" spans="34:55" ht="19" x14ac:dyDescent="0.25">
      <c r="AH137" t="s">
        <v>1241</v>
      </c>
      <c r="AI137" t="s">
        <v>1242</v>
      </c>
      <c r="AJ137" t="s">
        <v>1243</v>
      </c>
      <c r="AK137">
        <v>43.93</v>
      </c>
      <c r="AL137" s="13">
        <f t="shared" si="36"/>
        <v>0</v>
      </c>
      <c r="AM137" s="13">
        <f t="shared" si="37"/>
        <v>0</v>
      </c>
      <c r="AN137" s="13">
        <f t="shared" si="38"/>
        <v>0</v>
      </c>
      <c r="AO137" s="13">
        <f t="shared" si="39"/>
        <v>0</v>
      </c>
      <c r="AP137" s="13">
        <f t="shared" si="40"/>
        <v>0</v>
      </c>
      <c r="AQ137" s="13">
        <f t="shared" si="41"/>
        <v>0</v>
      </c>
      <c r="AR137" s="13">
        <f t="shared" si="42"/>
        <v>0</v>
      </c>
      <c r="AS137" s="13">
        <f t="shared" si="43"/>
        <v>0</v>
      </c>
      <c r="AT137" s="14">
        <f t="shared" si="44"/>
        <v>0</v>
      </c>
      <c r="AU137" s="15" t="str">
        <f t="shared" si="45"/>
        <v>NF</v>
      </c>
      <c r="AV137" s="15" t="str">
        <f t="shared" si="46"/>
        <v>NF</v>
      </c>
      <c r="AW137" s="15" t="str">
        <f t="shared" si="47"/>
        <v>NF</v>
      </c>
      <c r="AX137" s="15" t="str">
        <f t="shared" si="48"/>
        <v>NF</v>
      </c>
      <c r="AY137" s="15">
        <f t="shared" si="49"/>
        <v>0</v>
      </c>
      <c r="AZ137" s="16">
        <f t="shared" si="50"/>
        <v>0</v>
      </c>
      <c r="BA137" s="16">
        <f t="shared" si="51"/>
        <v>0</v>
      </c>
      <c r="BB137" s="16">
        <f t="shared" si="52"/>
        <v>0</v>
      </c>
      <c r="BC137" s="16">
        <f t="shared" si="53"/>
        <v>0</v>
      </c>
    </row>
    <row r="138" spans="34:55" ht="19" x14ac:dyDescent="0.25">
      <c r="AH138" t="s">
        <v>1244</v>
      </c>
      <c r="AI138" t="s">
        <v>1245</v>
      </c>
      <c r="AJ138" t="s">
        <v>1246</v>
      </c>
      <c r="AK138">
        <v>22.56</v>
      </c>
      <c r="AL138" s="13">
        <f t="shared" si="36"/>
        <v>0</v>
      </c>
      <c r="AM138" s="13">
        <f t="shared" si="37"/>
        <v>0</v>
      </c>
      <c r="AN138" s="13">
        <f t="shared" si="38"/>
        <v>0</v>
      </c>
      <c r="AO138" s="13">
        <f t="shared" si="39"/>
        <v>0</v>
      </c>
      <c r="AP138" s="13">
        <f t="shared" si="40"/>
        <v>0</v>
      </c>
      <c r="AQ138" s="13">
        <f t="shared" si="41"/>
        <v>0</v>
      </c>
      <c r="AR138" s="13">
        <f t="shared" si="42"/>
        <v>0</v>
      </c>
      <c r="AS138" s="13">
        <f t="shared" si="43"/>
        <v>0</v>
      </c>
      <c r="AT138" s="14">
        <f t="shared" si="44"/>
        <v>0</v>
      </c>
      <c r="AU138" s="15" t="str">
        <f t="shared" si="45"/>
        <v>NF</v>
      </c>
      <c r="AV138" s="15" t="str">
        <f t="shared" si="46"/>
        <v>NF</v>
      </c>
      <c r="AW138" s="15" t="str">
        <f t="shared" si="47"/>
        <v>NF</v>
      </c>
      <c r="AX138" s="15" t="str">
        <f t="shared" si="48"/>
        <v>NF</v>
      </c>
      <c r="AY138" s="15">
        <f t="shared" si="49"/>
        <v>0</v>
      </c>
      <c r="AZ138" s="16">
        <f t="shared" si="50"/>
        <v>0</v>
      </c>
      <c r="BA138" s="16">
        <f t="shared" si="51"/>
        <v>0</v>
      </c>
      <c r="BB138" s="16">
        <f t="shared" si="52"/>
        <v>0</v>
      </c>
      <c r="BC138" s="16">
        <f t="shared" si="53"/>
        <v>0</v>
      </c>
    </row>
    <row r="139" spans="34:55" ht="19" x14ac:dyDescent="0.25">
      <c r="AH139" t="s">
        <v>1247</v>
      </c>
      <c r="AI139" t="s">
        <v>1248</v>
      </c>
      <c r="AJ139" t="s">
        <v>1249</v>
      </c>
      <c r="AK139">
        <v>13.41</v>
      </c>
      <c r="AL139" s="13">
        <f t="shared" si="36"/>
        <v>0</v>
      </c>
      <c r="AM139" s="13">
        <f t="shared" si="37"/>
        <v>0</v>
      </c>
      <c r="AN139" s="13">
        <f t="shared" si="38"/>
        <v>0</v>
      </c>
      <c r="AO139" s="13">
        <f t="shared" si="39"/>
        <v>0</v>
      </c>
      <c r="AP139" s="13">
        <f t="shared" si="40"/>
        <v>0</v>
      </c>
      <c r="AQ139" s="13">
        <f t="shared" si="41"/>
        <v>0</v>
      </c>
      <c r="AR139" s="13">
        <f t="shared" si="42"/>
        <v>0</v>
      </c>
      <c r="AS139" s="13">
        <f t="shared" si="43"/>
        <v>0</v>
      </c>
      <c r="AT139" s="14">
        <f t="shared" si="44"/>
        <v>0</v>
      </c>
      <c r="AU139" s="15" t="str">
        <f t="shared" si="45"/>
        <v>NF</v>
      </c>
      <c r="AV139" s="15" t="str">
        <f t="shared" si="46"/>
        <v>NF</v>
      </c>
      <c r="AW139" s="15" t="str">
        <f t="shared" si="47"/>
        <v>NF</v>
      </c>
      <c r="AX139" s="15" t="str">
        <f t="shared" si="48"/>
        <v>NF</v>
      </c>
      <c r="AY139" s="15">
        <f t="shared" si="49"/>
        <v>0</v>
      </c>
      <c r="AZ139" s="16">
        <f t="shared" si="50"/>
        <v>0</v>
      </c>
      <c r="BA139" s="16">
        <f t="shared" si="51"/>
        <v>0</v>
      </c>
      <c r="BB139" s="16">
        <f t="shared" si="52"/>
        <v>0</v>
      </c>
      <c r="BC139" s="16">
        <f t="shared" si="53"/>
        <v>0</v>
      </c>
    </row>
    <row r="140" spans="34:55" ht="19" x14ac:dyDescent="0.25">
      <c r="AH140" t="s">
        <v>351</v>
      </c>
      <c r="AJ140" t="s">
        <v>909</v>
      </c>
      <c r="AK140">
        <v>13.04</v>
      </c>
      <c r="AL140" s="13">
        <f t="shared" si="36"/>
        <v>0</v>
      </c>
      <c r="AM140" s="13">
        <f t="shared" si="37"/>
        <v>0</v>
      </c>
      <c r="AN140" s="13">
        <f t="shared" si="38"/>
        <v>0</v>
      </c>
      <c r="AO140" s="13">
        <f t="shared" si="39"/>
        <v>0</v>
      </c>
      <c r="AP140" s="13">
        <f t="shared" si="40"/>
        <v>0</v>
      </c>
      <c r="AQ140" s="13">
        <f t="shared" si="41"/>
        <v>0</v>
      </c>
      <c r="AR140" s="13">
        <f t="shared" si="42"/>
        <v>0</v>
      </c>
      <c r="AS140" s="13">
        <f t="shared" si="43"/>
        <v>0</v>
      </c>
      <c r="AT140" s="14">
        <f t="shared" si="44"/>
        <v>0</v>
      </c>
      <c r="AU140" s="15" t="str">
        <f t="shared" si="45"/>
        <v>NF</v>
      </c>
      <c r="AV140" s="15" t="str">
        <f t="shared" si="46"/>
        <v>NF</v>
      </c>
      <c r="AW140" s="15" t="str">
        <f t="shared" si="47"/>
        <v>NF</v>
      </c>
      <c r="AX140" s="15" t="str">
        <f t="shared" si="48"/>
        <v>NF</v>
      </c>
      <c r="AY140" s="15">
        <f t="shared" si="49"/>
        <v>0</v>
      </c>
      <c r="AZ140" s="16">
        <f t="shared" si="50"/>
        <v>0</v>
      </c>
      <c r="BA140" s="16">
        <f t="shared" si="51"/>
        <v>0</v>
      </c>
      <c r="BB140" s="16">
        <f t="shared" si="52"/>
        <v>0</v>
      </c>
      <c r="BC140" s="16">
        <f t="shared" si="53"/>
        <v>0</v>
      </c>
    </row>
    <row r="141" spans="34:55" ht="19" x14ac:dyDescent="0.25">
      <c r="AH141" t="s">
        <v>1250</v>
      </c>
      <c r="AI141" t="s">
        <v>1251</v>
      </c>
      <c r="AJ141" t="s">
        <v>1252</v>
      </c>
      <c r="AK141">
        <v>76.680000000000007</v>
      </c>
      <c r="AL141" s="13">
        <f t="shared" si="36"/>
        <v>0</v>
      </c>
      <c r="AM141" s="13">
        <f t="shared" si="37"/>
        <v>0</v>
      </c>
      <c r="AN141" s="13">
        <f t="shared" si="38"/>
        <v>0</v>
      </c>
      <c r="AO141" s="13">
        <f t="shared" si="39"/>
        <v>0</v>
      </c>
      <c r="AP141" s="13">
        <f t="shared" si="40"/>
        <v>0</v>
      </c>
      <c r="AQ141" s="13">
        <f t="shared" si="41"/>
        <v>0</v>
      </c>
      <c r="AR141" s="13">
        <f t="shared" si="42"/>
        <v>0</v>
      </c>
      <c r="AS141" s="13">
        <f t="shared" si="43"/>
        <v>0</v>
      </c>
      <c r="AT141" s="14">
        <f t="shared" si="44"/>
        <v>0</v>
      </c>
      <c r="AU141" s="15" t="str">
        <f t="shared" si="45"/>
        <v>NF</v>
      </c>
      <c r="AV141" s="15" t="str">
        <f t="shared" si="46"/>
        <v>NF</v>
      </c>
      <c r="AW141" s="15" t="str">
        <f t="shared" si="47"/>
        <v>NF</v>
      </c>
      <c r="AX141" s="15" t="str">
        <f t="shared" si="48"/>
        <v>NF</v>
      </c>
      <c r="AY141" s="15">
        <f t="shared" si="49"/>
        <v>0</v>
      </c>
      <c r="AZ141" s="16">
        <f t="shared" si="50"/>
        <v>0</v>
      </c>
      <c r="BA141" s="16">
        <f t="shared" si="51"/>
        <v>0</v>
      </c>
      <c r="BB141" s="16">
        <f t="shared" si="52"/>
        <v>0</v>
      </c>
      <c r="BC141" s="16">
        <f t="shared" si="53"/>
        <v>0</v>
      </c>
    </row>
    <row r="142" spans="34:55" ht="19" x14ac:dyDescent="0.25">
      <c r="AH142" t="s">
        <v>1253</v>
      </c>
      <c r="AI142" t="s">
        <v>1254</v>
      </c>
      <c r="AJ142" t="s">
        <v>1255</v>
      </c>
      <c r="AK142">
        <v>63.92</v>
      </c>
      <c r="AL142" s="13">
        <f t="shared" si="36"/>
        <v>0</v>
      </c>
      <c r="AM142" s="13">
        <f t="shared" si="37"/>
        <v>0</v>
      </c>
      <c r="AN142" s="13">
        <f t="shared" si="38"/>
        <v>0</v>
      </c>
      <c r="AO142" s="13">
        <f t="shared" si="39"/>
        <v>0</v>
      </c>
      <c r="AP142" s="13">
        <f t="shared" si="40"/>
        <v>0</v>
      </c>
      <c r="AQ142" s="13">
        <f t="shared" si="41"/>
        <v>0</v>
      </c>
      <c r="AR142" s="13">
        <f t="shared" si="42"/>
        <v>0</v>
      </c>
      <c r="AS142" s="13">
        <f t="shared" si="43"/>
        <v>0</v>
      </c>
      <c r="AT142" s="14">
        <f t="shared" si="44"/>
        <v>0</v>
      </c>
      <c r="AU142" s="15" t="str">
        <f t="shared" si="45"/>
        <v>NF</v>
      </c>
      <c r="AV142" s="15" t="str">
        <f t="shared" si="46"/>
        <v>NF</v>
      </c>
      <c r="AW142" s="15" t="str">
        <f t="shared" si="47"/>
        <v>NF</v>
      </c>
      <c r="AX142" s="15" t="str">
        <f t="shared" si="48"/>
        <v>NF</v>
      </c>
      <c r="AY142" s="15">
        <f t="shared" si="49"/>
        <v>0</v>
      </c>
      <c r="AZ142" s="16">
        <f t="shared" si="50"/>
        <v>0</v>
      </c>
      <c r="BA142" s="16">
        <f t="shared" si="51"/>
        <v>0</v>
      </c>
      <c r="BB142" s="16">
        <f t="shared" si="52"/>
        <v>0</v>
      </c>
      <c r="BC142" s="16">
        <f t="shared" si="53"/>
        <v>0</v>
      </c>
    </row>
    <row r="143" spans="34:55" ht="19" x14ac:dyDescent="0.25">
      <c r="AH143" t="s">
        <v>210</v>
      </c>
      <c r="AI143" t="s">
        <v>211</v>
      </c>
      <c r="AJ143" t="s">
        <v>850</v>
      </c>
      <c r="AK143">
        <v>12.7</v>
      </c>
      <c r="AL143" s="13">
        <f t="shared" si="36"/>
        <v>0</v>
      </c>
      <c r="AM143" s="13">
        <f t="shared" si="37"/>
        <v>0</v>
      </c>
      <c r="AN143" s="13">
        <f t="shared" si="38"/>
        <v>0</v>
      </c>
      <c r="AO143" s="13">
        <f t="shared" si="39"/>
        <v>0</v>
      </c>
      <c r="AP143" s="13">
        <f t="shared" si="40"/>
        <v>0</v>
      </c>
      <c r="AQ143" s="13">
        <f t="shared" si="41"/>
        <v>0</v>
      </c>
      <c r="AR143" s="13">
        <f t="shared" si="42"/>
        <v>0</v>
      </c>
      <c r="AS143" s="13">
        <f t="shared" si="43"/>
        <v>0</v>
      </c>
      <c r="AT143" s="14">
        <f t="shared" si="44"/>
        <v>0</v>
      </c>
      <c r="AU143" s="15" t="str">
        <f t="shared" si="45"/>
        <v>NF</v>
      </c>
      <c r="AV143" s="15" t="str">
        <f t="shared" si="46"/>
        <v>NF</v>
      </c>
      <c r="AW143" s="15" t="str">
        <f t="shared" si="47"/>
        <v>NF</v>
      </c>
      <c r="AX143" s="15" t="str">
        <f t="shared" si="48"/>
        <v>NF</v>
      </c>
      <c r="AY143" s="15">
        <f t="shared" si="49"/>
        <v>0</v>
      </c>
      <c r="AZ143" s="16">
        <f t="shared" si="50"/>
        <v>0</v>
      </c>
      <c r="BA143" s="16">
        <f t="shared" si="51"/>
        <v>0</v>
      </c>
      <c r="BB143" s="16">
        <f t="shared" si="52"/>
        <v>0</v>
      </c>
      <c r="BC143" s="16">
        <f t="shared" si="53"/>
        <v>0</v>
      </c>
    </row>
    <row r="144" spans="34:55" ht="19" x14ac:dyDescent="0.25">
      <c r="AH144" t="s">
        <v>153</v>
      </c>
      <c r="AI144" t="s">
        <v>154</v>
      </c>
      <c r="AJ144" t="s">
        <v>937</v>
      </c>
      <c r="AK144">
        <v>12.68</v>
      </c>
      <c r="AL144" s="13">
        <f t="shared" si="36"/>
        <v>0</v>
      </c>
      <c r="AM144" s="13">
        <f t="shared" si="37"/>
        <v>0</v>
      </c>
      <c r="AN144" s="13">
        <f t="shared" si="38"/>
        <v>0</v>
      </c>
      <c r="AO144" s="13">
        <f t="shared" si="39"/>
        <v>0</v>
      </c>
      <c r="AP144" s="13">
        <f t="shared" si="40"/>
        <v>0</v>
      </c>
      <c r="AQ144" s="13">
        <f t="shared" si="41"/>
        <v>0</v>
      </c>
      <c r="AR144" s="13">
        <f t="shared" si="42"/>
        <v>0</v>
      </c>
      <c r="AS144" s="13">
        <f t="shared" si="43"/>
        <v>0</v>
      </c>
      <c r="AT144" s="14">
        <f t="shared" si="44"/>
        <v>0</v>
      </c>
      <c r="AU144" s="15" t="str">
        <f t="shared" si="45"/>
        <v>NF</v>
      </c>
      <c r="AV144" s="15" t="str">
        <f t="shared" si="46"/>
        <v>NF</v>
      </c>
      <c r="AW144" s="15" t="str">
        <f t="shared" si="47"/>
        <v>NF</v>
      </c>
      <c r="AX144" s="15" t="str">
        <f t="shared" si="48"/>
        <v>NF</v>
      </c>
      <c r="AY144" s="15">
        <f t="shared" si="49"/>
        <v>0</v>
      </c>
      <c r="AZ144" s="16">
        <f t="shared" si="50"/>
        <v>0</v>
      </c>
      <c r="BA144" s="16">
        <f t="shared" si="51"/>
        <v>0</v>
      </c>
      <c r="BB144" s="16">
        <f t="shared" si="52"/>
        <v>0</v>
      </c>
      <c r="BC144" s="16">
        <f t="shared" si="53"/>
        <v>0</v>
      </c>
    </row>
    <row r="145" spans="34:55" ht="19" x14ac:dyDescent="0.25">
      <c r="AH145" t="s">
        <v>180</v>
      </c>
      <c r="AJ145" t="s">
        <v>936</v>
      </c>
      <c r="AK145">
        <v>11.71</v>
      </c>
      <c r="AL145" s="13">
        <f t="shared" si="36"/>
        <v>0</v>
      </c>
      <c r="AM145" s="13">
        <f t="shared" si="37"/>
        <v>0</v>
      </c>
      <c r="AN145" s="13">
        <f t="shared" si="38"/>
        <v>0</v>
      </c>
      <c r="AO145" s="13">
        <f t="shared" si="39"/>
        <v>0</v>
      </c>
      <c r="AP145" s="13">
        <f t="shared" si="40"/>
        <v>0</v>
      </c>
      <c r="AQ145" s="13">
        <f t="shared" si="41"/>
        <v>0</v>
      </c>
      <c r="AR145" s="13">
        <f t="shared" si="42"/>
        <v>0</v>
      </c>
      <c r="AS145" s="13">
        <f t="shared" si="43"/>
        <v>0</v>
      </c>
      <c r="AT145" s="14">
        <f t="shared" si="44"/>
        <v>0</v>
      </c>
      <c r="AU145" s="15" t="str">
        <f t="shared" si="45"/>
        <v>NF</v>
      </c>
      <c r="AV145" s="15" t="str">
        <f t="shared" si="46"/>
        <v>NF</v>
      </c>
      <c r="AW145" s="15" t="str">
        <f t="shared" si="47"/>
        <v>NF</v>
      </c>
      <c r="AX145" s="15" t="str">
        <f t="shared" si="48"/>
        <v>NF</v>
      </c>
      <c r="AY145" s="15">
        <f t="shared" si="49"/>
        <v>0</v>
      </c>
      <c r="AZ145" s="16">
        <f t="shared" si="50"/>
        <v>0</v>
      </c>
      <c r="BA145" s="16">
        <f t="shared" si="51"/>
        <v>0</v>
      </c>
      <c r="BB145" s="16">
        <f t="shared" si="52"/>
        <v>0</v>
      </c>
      <c r="BC145" s="16">
        <f t="shared" si="53"/>
        <v>0</v>
      </c>
    </row>
    <row r="146" spans="34:55" ht="19" x14ac:dyDescent="0.25">
      <c r="AH146" t="s">
        <v>358</v>
      </c>
      <c r="AJ146" t="s">
        <v>943</v>
      </c>
      <c r="AK146">
        <v>11.96</v>
      </c>
      <c r="AL146" s="13">
        <f t="shared" si="36"/>
        <v>0</v>
      </c>
      <c r="AM146" s="13">
        <f t="shared" si="37"/>
        <v>0</v>
      </c>
      <c r="AN146" s="13">
        <f t="shared" si="38"/>
        <v>0</v>
      </c>
      <c r="AO146" s="13">
        <f t="shared" si="39"/>
        <v>0</v>
      </c>
      <c r="AP146" s="13">
        <f t="shared" si="40"/>
        <v>0</v>
      </c>
      <c r="AQ146" s="13">
        <f t="shared" si="41"/>
        <v>0</v>
      </c>
      <c r="AR146" s="13">
        <f t="shared" si="42"/>
        <v>0</v>
      </c>
      <c r="AS146" s="13">
        <f t="shared" si="43"/>
        <v>0</v>
      </c>
      <c r="AT146" s="14">
        <f t="shared" si="44"/>
        <v>0</v>
      </c>
      <c r="AU146" s="15" t="str">
        <f t="shared" si="45"/>
        <v>NF</v>
      </c>
      <c r="AV146" s="15" t="str">
        <f t="shared" si="46"/>
        <v>NF</v>
      </c>
      <c r="AW146" s="15" t="str">
        <f t="shared" si="47"/>
        <v>NF</v>
      </c>
      <c r="AX146" s="15" t="str">
        <f t="shared" si="48"/>
        <v>NF</v>
      </c>
      <c r="AY146" s="15">
        <f t="shared" si="49"/>
        <v>0</v>
      </c>
      <c r="AZ146" s="16">
        <f t="shared" si="50"/>
        <v>0</v>
      </c>
      <c r="BA146" s="16">
        <f t="shared" si="51"/>
        <v>0</v>
      </c>
      <c r="BB146" s="16">
        <f t="shared" si="52"/>
        <v>0</v>
      </c>
      <c r="BC146" s="16">
        <f t="shared" si="53"/>
        <v>0</v>
      </c>
    </row>
    <row r="147" spans="34:55" ht="19" x14ac:dyDescent="0.25">
      <c r="AH147" t="s">
        <v>347</v>
      </c>
      <c r="AI147" t="s">
        <v>348</v>
      </c>
      <c r="AJ147" t="s">
        <v>900</v>
      </c>
      <c r="AK147">
        <v>12.94</v>
      </c>
      <c r="AL147" s="13">
        <f t="shared" si="36"/>
        <v>0</v>
      </c>
      <c r="AM147" s="13">
        <f t="shared" si="37"/>
        <v>0</v>
      </c>
      <c r="AN147" s="13">
        <f t="shared" si="38"/>
        <v>0</v>
      </c>
      <c r="AO147" s="13">
        <f t="shared" si="39"/>
        <v>0</v>
      </c>
      <c r="AP147" s="13">
        <f t="shared" si="40"/>
        <v>0</v>
      </c>
      <c r="AQ147" s="13">
        <f t="shared" si="41"/>
        <v>0</v>
      </c>
      <c r="AR147" s="13">
        <f t="shared" si="42"/>
        <v>0</v>
      </c>
      <c r="AS147" s="13">
        <f t="shared" si="43"/>
        <v>0</v>
      </c>
      <c r="AT147" s="14">
        <f t="shared" si="44"/>
        <v>0</v>
      </c>
      <c r="AU147" s="15" t="str">
        <f t="shared" si="45"/>
        <v>NF</v>
      </c>
      <c r="AV147" s="15" t="str">
        <f t="shared" si="46"/>
        <v>NF</v>
      </c>
      <c r="AW147" s="15" t="str">
        <f t="shared" si="47"/>
        <v>NF</v>
      </c>
      <c r="AX147" s="15" t="str">
        <f t="shared" si="48"/>
        <v>NF</v>
      </c>
      <c r="AY147" s="15">
        <f t="shared" si="49"/>
        <v>0</v>
      </c>
      <c r="AZ147" s="16">
        <f t="shared" si="50"/>
        <v>0</v>
      </c>
      <c r="BA147" s="16">
        <f t="shared" si="51"/>
        <v>0</v>
      </c>
      <c r="BB147" s="16">
        <f t="shared" si="52"/>
        <v>0</v>
      </c>
      <c r="BC147" s="16">
        <f t="shared" si="53"/>
        <v>0</v>
      </c>
    </row>
    <row r="148" spans="34:55" ht="19" x14ac:dyDescent="0.25">
      <c r="AH148" t="s">
        <v>359</v>
      </c>
      <c r="AJ148" t="s">
        <v>940</v>
      </c>
      <c r="AK148">
        <v>14.28</v>
      </c>
      <c r="AL148" s="13">
        <f t="shared" si="36"/>
        <v>0</v>
      </c>
      <c r="AM148" s="13">
        <f t="shared" si="37"/>
        <v>0</v>
      </c>
      <c r="AN148" s="13">
        <f t="shared" si="38"/>
        <v>0</v>
      </c>
      <c r="AO148" s="13">
        <f t="shared" si="39"/>
        <v>0</v>
      </c>
      <c r="AP148" s="13">
        <f t="shared" si="40"/>
        <v>0</v>
      </c>
      <c r="AQ148" s="13">
        <f t="shared" si="41"/>
        <v>0</v>
      </c>
      <c r="AR148" s="13">
        <f t="shared" si="42"/>
        <v>0</v>
      </c>
      <c r="AS148" s="13">
        <f t="shared" si="43"/>
        <v>0</v>
      </c>
      <c r="AT148" s="14">
        <f t="shared" si="44"/>
        <v>0</v>
      </c>
      <c r="AU148" s="15" t="str">
        <f t="shared" si="45"/>
        <v>NF</v>
      </c>
      <c r="AV148" s="15" t="str">
        <f t="shared" si="46"/>
        <v>NF</v>
      </c>
      <c r="AW148" s="15" t="str">
        <f t="shared" si="47"/>
        <v>NF</v>
      </c>
      <c r="AX148" s="15" t="str">
        <f t="shared" si="48"/>
        <v>NF</v>
      </c>
      <c r="AY148" s="15">
        <f t="shared" si="49"/>
        <v>0</v>
      </c>
      <c r="AZ148" s="16">
        <f t="shared" si="50"/>
        <v>0</v>
      </c>
      <c r="BA148" s="16">
        <f t="shared" si="51"/>
        <v>0</v>
      </c>
      <c r="BB148" s="16">
        <f t="shared" si="52"/>
        <v>0</v>
      </c>
      <c r="BC148" s="16">
        <f t="shared" si="53"/>
        <v>0</v>
      </c>
    </row>
    <row r="149" spans="34:55" ht="19" x14ac:dyDescent="0.25">
      <c r="AH149" t="s">
        <v>313</v>
      </c>
      <c r="AI149" t="s">
        <v>314</v>
      </c>
      <c r="AJ149" t="s">
        <v>871</v>
      </c>
      <c r="AK149">
        <v>12.87</v>
      </c>
      <c r="AL149" s="13">
        <f t="shared" si="36"/>
        <v>0</v>
      </c>
      <c r="AM149" s="13">
        <f t="shared" si="37"/>
        <v>0</v>
      </c>
      <c r="AN149" s="13">
        <f t="shared" si="38"/>
        <v>0</v>
      </c>
      <c r="AO149" s="13">
        <f t="shared" si="39"/>
        <v>0</v>
      </c>
      <c r="AP149" s="13">
        <f t="shared" si="40"/>
        <v>0</v>
      </c>
      <c r="AQ149" s="13">
        <f t="shared" si="41"/>
        <v>0</v>
      </c>
      <c r="AR149" s="13">
        <f t="shared" si="42"/>
        <v>0</v>
      </c>
      <c r="AS149" s="13">
        <f t="shared" si="43"/>
        <v>0</v>
      </c>
      <c r="AT149" s="14">
        <f t="shared" si="44"/>
        <v>0</v>
      </c>
      <c r="AU149" s="15" t="str">
        <f t="shared" si="45"/>
        <v>NF</v>
      </c>
      <c r="AV149" s="15" t="str">
        <f t="shared" si="46"/>
        <v>NF</v>
      </c>
      <c r="AW149" s="15" t="str">
        <f t="shared" si="47"/>
        <v>NF</v>
      </c>
      <c r="AX149" s="15" t="str">
        <f t="shared" si="48"/>
        <v>NF</v>
      </c>
      <c r="AY149" s="15">
        <f t="shared" si="49"/>
        <v>0</v>
      </c>
      <c r="AZ149" s="16">
        <f t="shared" si="50"/>
        <v>0</v>
      </c>
      <c r="BA149" s="16">
        <f t="shared" si="51"/>
        <v>0</v>
      </c>
      <c r="BB149" s="16">
        <f t="shared" si="52"/>
        <v>0</v>
      </c>
      <c r="BC149" s="16">
        <f t="shared" si="53"/>
        <v>0</v>
      </c>
    </row>
    <row r="150" spans="34:55" ht="19" x14ac:dyDescent="0.25">
      <c r="AH150" t="s">
        <v>365</v>
      </c>
      <c r="AJ150" t="s">
        <v>947</v>
      </c>
      <c r="AK150">
        <v>12.38</v>
      </c>
      <c r="AL150" s="13">
        <f t="shared" si="36"/>
        <v>0</v>
      </c>
      <c r="AM150" s="13">
        <f t="shared" si="37"/>
        <v>0</v>
      </c>
      <c r="AN150" s="13">
        <f t="shared" si="38"/>
        <v>0</v>
      </c>
      <c r="AO150" s="13">
        <f t="shared" si="39"/>
        <v>0</v>
      </c>
      <c r="AP150" s="13">
        <f t="shared" si="40"/>
        <v>0</v>
      </c>
      <c r="AQ150" s="13">
        <f t="shared" si="41"/>
        <v>0</v>
      </c>
      <c r="AR150" s="13">
        <f t="shared" si="42"/>
        <v>0</v>
      </c>
      <c r="AS150" s="13">
        <f t="shared" si="43"/>
        <v>0</v>
      </c>
      <c r="AT150" s="14">
        <f t="shared" si="44"/>
        <v>0</v>
      </c>
      <c r="AU150" s="15" t="str">
        <f t="shared" si="45"/>
        <v>NF</v>
      </c>
      <c r="AV150" s="15" t="str">
        <f t="shared" si="46"/>
        <v>NF</v>
      </c>
      <c r="AW150" s="15" t="str">
        <f t="shared" si="47"/>
        <v>NF</v>
      </c>
      <c r="AX150" s="15" t="str">
        <f t="shared" si="48"/>
        <v>NF</v>
      </c>
      <c r="AY150" s="15">
        <f t="shared" si="49"/>
        <v>0</v>
      </c>
      <c r="AZ150" s="16">
        <f t="shared" si="50"/>
        <v>0</v>
      </c>
      <c r="BA150" s="16">
        <f t="shared" si="51"/>
        <v>0</v>
      </c>
      <c r="BB150" s="16">
        <f t="shared" si="52"/>
        <v>0</v>
      </c>
      <c r="BC150" s="16">
        <f t="shared" si="53"/>
        <v>0</v>
      </c>
    </row>
    <row r="151" spans="34:55" ht="19" x14ac:dyDescent="0.25">
      <c r="AH151" t="s">
        <v>374</v>
      </c>
      <c r="AI151" t="s">
        <v>375</v>
      </c>
      <c r="AJ151" t="s">
        <v>952</v>
      </c>
      <c r="AK151">
        <v>12.82</v>
      </c>
      <c r="AL151" s="13">
        <f t="shared" si="36"/>
        <v>0</v>
      </c>
      <c r="AM151" s="13">
        <f t="shared" si="37"/>
        <v>0</v>
      </c>
      <c r="AN151" s="13">
        <f t="shared" si="38"/>
        <v>0</v>
      </c>
      <c r="AO151" s="13">
        <f t="shared" si="39"/>
        <v>0</v>
      </c>
      <c r="AP151" s="13">
        <f t="shared" si="40"/>
        <v>0</v>
      </c>
      <c r="AQ151" s="13">
        <f t="shared" si="41"/>
        <v>0</v>
      </c>
      <c r="AR151" s="13">
        <f t="shared" si="42"/>
        <v>0</v>
      </c>
      <c r="AS151" s="13">
        <f t="shared" si="43"/>
        <v>0</v>
      </c>
      <c r="AT151" s="14">
        <f t="shared" si="44"/>
        <v>0</v>
      </c>
      <c r="AU151" s="15" t="str">
        <f t="shared" si="45"/>
        <v>NF</v>
      </c>
      <c r="AV151" s="15" t="str">
        <f t="shared" si="46"/>
        <v>NF</v>
      </c>
      <c r="AW151" s="15" t="str">
        <f t="shared" si="47"/>
        <v>NF</v>
      </c>
      <c r="AX151" s="15" t="str">
        <f t="shared" si="48"/>
        <v>NF</v>
      </c>
      <c r="AY151" s="15">
        <f t="shared" si="49"/>
        <v>0</v>
      </c>
      <c r="AZ151" s="16">
        <f t="shared" si="50"/>
        <v>0</v>
      </c>
      <c r="BA151" s="16">
        <f t="shared" si="51"/>
        <v>0</v>
      </c>
      <c r="BB151" s="16">
        <f t="shared" si="52"/>
        <v>0</v>
      </c>
      <c r="BC151" s="16">
        <f t="shared" si="53"/>
        <v>0</v>
      </c>
    </row>
    <row r="152" spans="34:55" ht="19" x14ac:dyDescent="0.25">
      <c r="AH152" t="s">
        <v>366</v>
      </c>
      <c r="AI152" t="s">
        <v>367</v>
      </c>
      <c r="AJ152" t="s">
        <v>954</v>
      </c>
      <c r="AK152">
        <v>12.81</v>
      </c>
      <c r="AL152" s="13">
        <f t="shared" si="36"/>
        <v>0</v>
      </c>
      <c r="AM152" s="13">
        <f t="shared" si="37"/>
        <v>0</v>
      </c>
      <c r="AN152" s="13">
        <f t="shared" si="38"/>
        <v>0</v>
      </c>
      <c r="AO152" s="13">
        <f t="shared" si="39"/>
        <v>0</v>
      </c>
      <c r="AP152" s="13">
        <f t="shared" si="40"/>
        <v>0</v>
      </c>
      <c r="AQ152" s="13">
        <f t="shared" si="41"/>
        <v>0</v>
      </c>
      <c r="AR152" s="13">
        <f t="shared" si="42"/>
        <v>0</v>
      </c>
      <c r="AS152" s="13">
        <f t="shared" si="43"/>
        <v>0</v>
      </c>
      <c r="AT152" s="14">
        <f t="shared" si="44"/>
        <v>0</v>
      </c>
      <c r="AU152" s="15" t="str">
        <f t="shared" si="45"/>
        <v>NF</v>
      </c>
      <c r="AV152" s="15" t="str">
        <f t="shared" si="46"/>
        <v>NF</v>
      </c>
      <c r="AW152" s="15" t="str">
        <f t="shared" si="47"/>
        <v>NF</v>
      </c>
      <c r="AX152" s="15" t="str">
        <f t="shared" si="48"/>
        <v>NF</v>
      </c>
      <c r="AY152" s="15">
        <f t="shared" si="49"/>
        <v>0</v>
      </c>
      <c r="AZ152" s="16">
        <f t="shared" si="50"/>
        <v>0</v>
      </c>
      <c r="BA152" s="16">
        <f t="shared" si="51"/>
        <v>0</v>
      </c>
      <c r="BB152" s="16">
        <f t="shared" si="52"/>
        <v>0</v>
      </c>
      <c r="BC152" s="16">
        <f t="shared" si="53"/>
        <v>0</v>
      </c>
    </row>
    <row r="153" spans="34:55" ht="19" x14ac:dyDescent="0.25">
      <c r="AH153" t="s">
        <v>684</v>
      </c>
      <c r="AI153" t="s">
        <v>685</v>
      </c>
      <c r="AJ153" t="s">
        <v>993</v>
      </c>
      <c r="AK153">
        <v>12.73</v>
      </c>
      <c r="AL153" s="13">
        <f t="shared" si="36"/>
        <v>0</v>
      </c>
      <c r="AM153" s="13">
        <f t="shared" si="37"/>
        <v>0</v>
      </c>
      <c r="AN153" s="13">
        <f t="shared" si="38"/>
        <v>0</v>
      </c>
      <c r="AO153" s="13">
        <f t="shared" si="39"/>
        <v>0</v>
      </c>
      <c r="AP153" s="13">
        <f t="shared" si="40"/>
        <v>0</v>
      </c>
      <c r="AQ153" s="13">
        <f t="shared" si="41"/>
        <v>0</v>
      </c>
      <c r="AR153" s="13">
        <f t="shared" si="42"/>
        <v>0</v>
      </c>
      <c r="AS153" s="13">
        <f t="shared" si="43"/>
        <v>0</v>
      </c>
      <c r="AT153" s="14">
        <f t="shared" si="44"/>
        <v>0</v>
      </c>
      <c r="AU153" s="15" t="str">
        <f t="shared" si="45"/>
        <v>NF</v>
      </c>
      <c r="AV153" s="15" t="str">
        <f t="shared" si="46"/>
        <v>NF</v>
      </c>
      <c r="AW153" s="15" t="str">
        <f t="shared" si="47"/>
        <v>NF</v>
      </c>
      <c r="AX153" s="15" t="str">
        <f t="shared" si="48"/>
        <v>NF</v>
      </c>
      <c r="AY153" s="15">
        <f t="shared" si="49"/>
        <v>0</v>
      </c>
      <c r="AZ153" s="16">
        <f t="shared" si="50"/>
        <v>0</v>
      </c>
      <c r="BA153" s="16">
        <f t="shared" si="51"/>
        <v>0</v>
      </c>
      <c r="BB153" s="16">
        <f t="shared" si="52"/>
        <v>0</v>
      </c>
      <c r="BC153" s="16">
        <f t="shared" si="53"/>
        <v>0</v>
      </c>
    </row>
    <row r="154" spans="34:55" ht="19" x14ac:dyDescent="0.25">
      <c r="AH154" t="s">
        <v>422</v>
      </c>
      <c r="AI154" t="s">
        <v>423</v>
      </c>
      <c r="AJ154" t="s">
        <v>1029</v>
      </c>
      <c r="AK154">
        <v>15.74</v>
      </c>
      <c r="AL154" s="13">
        <f t="shared" si="36"/>
        <v>0</v>
      </c>
      <c r="AM154" s="13">
        <f t="shared" si="37"/>
        <v>0</v>
      </c>
      <c r="AN154" s="13">
        <f t="shared" si="38"/>
        <v>0</v>
      </c>
      <c r="AO154" s="13">
        <f t="shared" si="39"/>
        <v>0</v>
      </c>
      <c r="AP154" s="13">
        <f t="shared" si="40"/>
        <v>0</v>
      </c>
      <c r="AQ154" s="13">
        <f t="shared" si="41"/>
        <v>0</v>
      </c>
      <c r="AR154" s="13">
        <f t="shared" si="42"/>
        <v>0</v>
      </c>
      <c r="AS154" s="13">
        <f t="shared" si="43"/>
        <v>0</v>
      </c>
      <c r="AT154" s="14">
        <f t="shared" si="44"/>
        <v>0</v>
      </c>
      <c r="AU154" s="15" t="str">
        <f t="shared" si="45"/>
        <v>NF</v>
      </c>
      <c r="AV154" s="15" t="str">
        <f t="shared" si="46"/>
        <v>NF</v>
      </c>
      <c r="AW154" s="15" t="str">
        <f t="shared" si="47"/>
        <v>NF</v>
      </c>
      <c r="AX154" s="15" t="str">
        <f t="shared" si="48"/>
        <v>NF</v>
      </c>
      <c r="AY154" s="15">
        <f t="shared" si="49"/>
        <v>0</v>
      </c>
      <c r="AZ154" s="16">
        <f t="shared" si="50"/>
        <v>0</v>
      </c>
      <c r="BA154" s="16">
        <f t="shared" si="51"/>
        <v>0</v>
      </c>
      <c r="BB154" s="16">
        <f t="shared" si="52"/>
        <v>0</v>
      </c>
      <c r="BC154" s="16">
        <f t="shared" si="53"/>
        <v>0</v>
      </c>
    </row>
    <row r="155" spans="34:55" ht="19" x14ac:dyDescent="0.25">
      <c r="AH155" t="s">
        <v>681</v>
      </c>
      <c r="AI155" t="s">
        <v>682</v>
      </c>
      <c r="AJ155" t="s">
        <v>978</v>
      </c>
      <c r="AK155">
        <v>12.68</v>
      </c>
      <c r="AL155" s="13">
        <f t="shared" si="36"/>
        <v>0</v>
      </c>
      <c r="AM155" s="13">
        <f t="shared" si="37"/>
        <v>0</v>
      </c>
      <c r="AN155" s="13">
        <f t="shared" si="38"/>
        <v>0</v>
      </c>
      <c r="AO155" s="13">
        <f t="shared" si="39"/>
        <v>0</v>
      </c>
      <c r="AP155" s="13">
        <f t="shared" si="40"/>
        <v>0</v>
      </c>
      <c r="AQ155" s="13">
        <f t="shared" si="41"/>
        <v>0</v>
      </c>
      <c r="AR155" s="13">
        <f t="shared" si="42"/>
        <v>0</v>
      </c>
      <c r="AS155" s="13">
        <f t="shared" si="43"/>
        <v>0</v>
      </c>
      <c r="AT155" s="14">
        <f t="shared" si="44"/>
        <v>0</v>
      </c>
      <c r="AU155" s="15" t="str">
        <f t="shared" si="45"/>
        <v>NF</v>
      </c>
      <c r="AV155" s="15" t="str">
        <f t="shared" si="46"/>
        <v>NF</v>
      </c>
      <c r="AW155" s="15" t="str">
        <f t="shared" si="47"/>
        <v>NF</v>
      </c>
      <c r="AX155" s="15" t="str">
        <f t="shared" si="48"/>
        <v>NF</v>
      </c>
      <c r="AY155" s="15">
        <f t="shared" si="49"/>
        <v>0</v>
      </c>
      <c r="AZ155" s="16">
        <f t="shared" si="50"/>
        <v>0</v>
      </c>
      <c r="BA155" s="16">
        <f t="shared" si="51"/>
        <v>0</v>
      </c>
      <c r="BB155" s="16">
        <f t="shared" si="52"/>
        <v>0</v>
      </c>
      <c r="BC155" s="16">
        <f t="shared" si="53"/>
        <v>0</v>
      </c>
    </row>
    <row r="156" spans="34:55" ht="19" x14ac:dyDescent="0.25">
      <c r="AH156" t="s">
        <v>356</v>
      </c>
      <c r="AI156" t="s">
        <v>357</v>
      </c>
      <c r="AJ156" t="s">
        <v>933</v>
      </c>
      <c r="AK156">
        <v>13.27</v>
      </c>
      <c r="AL156" s="13">
        <f t="shared" si="36"/>
        <v>0</v>
      </c>
      <c r="AM156" s="13">
        <f t="shared" si="37"/>
        <v>0</v>
      </c>
      <c r="AN156" s="13">
        <f t="shared" si="38"/>
        <v>0</v>
      </c>
      <c r="AO156" s="13">
        <f t="shared" si="39"/>
        <v>0</v>
      </c>
      <c r="AP156" s="13">
        <f t="shared" si="40"/>
        <v>0</v>
      </c>
      <c r="AQ156" s="13">
        <f t="shared" si="41"/>
        <v>0</v>
      </c>
      <c r="AR156" s="13">
        <f t="shared" si="42"/>
        <v>0</v>
      </c>
      <c r="AS156" s="13">
        <f t="shared" si="43"/>
        <v>0</v>
      </c>
      <c r="AT156" s="14">
        <f t="shared" si="44"/>
        <v>0</v>
      </c>
      <c r="AU156" s="15" t="str">
        <f t="shared" si="45"/>
        <v>NF</v>
      </c>
      <c r="AV156" s="15" t="str">
        <f t="shared" si="46"/>
        <v>NF</v>
      </c>
      <c r="AW156" s="15" t="str">
        <f t="shared" si="47"/>
        <v>NF</v>
      </c>
      <c r="AX156" s="15" t="str">
        <f t="shared" si="48"/>
        <v>NF</v>
      </c>
      <c r="AY156" s="15">
        <f t="shared" si="49"/>
        <v>0</v>
      </c>
      <c r="AZ156" s="16">
        <f t="shared" si="50"/>
        <v>0</v>
      </c>
      <c r="BA156" s="16">
        <f t="shared" si="51"/>
        <v>0</v>
      </c>
      <c r="BB156" s="16">
        <f t="shared" si="52"/>
        <v>0</v>
      </c>
      <c r="BC156" s="16">
        <f t="shared" si="53"/>
        <v>0</v>
      </c>
    </row>
    <row r="157" spans="34:55" ht="19" x14ac:dyDescent="0.25">
      <c r="AH157" t="s">
        <v>115</v>
      </c>
      <c r="AI157" t="s">
        <v>116</v>
      </c>
      <c r="AJ157" t="s">
        <v>931</v>
      </c>
      <c r="AK157">
        <v>16.78</v>
      </c>
      <c r="AL157" s="13">
        <f t="shared" si="36"/>
        <v>0</v>
      </c>
      <c r="AM157" s="13">
        <f t="shared" si="37"/>
        <v>0</v>
      </c>
      <c r="AN157" s="13">
        <f t="shared" si="38"/>
        <v>0</v>
      </c>
      <c r="AO157" s="13">
        <f t="shared" si="39"/>
        <v>0</v>
      </c>
      <c r="AP157" s="13">
        <f t="shared" si="40"/>
        <v>0</v>
      </c>
      <c r="AQ157" s="13">
        <f t="shared" si="41"/>
        <v>0</v>
      </c>
      <c r="AR157" s="13">
        <f t="shared" si="42"/>
        <v>0</v>
      </c>
      <c r="AS157" s="13">
        <f t="shared" si="43"/>
        <v>0</v>
      </c>
      <c r="AT157" s="14">
        <f t="shared" si="44"/>
        <v>0</v>
      </c>
      <c r="AU157" s="15" t="str">
        <f t="shared" si="45"/>
        <v>NF</v>
      </c>
      <c r="AV157" s="15" t="str">
        <f t="shared" si="46"/>
        <v>NF</v>
      </c>
      <c r="AW157" s="15" t="str">
        <f t="shared" si="47"/>
        <v>NF</v>
      </c>
      <c r="AX157" s="15" t="str">
        <f t="shared" si="48"/>
        <v>NF</v>
      </c>
      <c r="AY157" s="15">
        <f t="shared" si="49"/>
        <v>0</v>
      </c>
      <c r="AZ157" s="16">
        <f t="shared" si="50"/>
        <v>0</v>
      </c>
      <c r="BA157" s="16">
        <f t="shared" si="51"/>
        <v>0</v>
      </c>
      <c r="BB157" s="16">
        <f t="shared" si="52"/>
        <v>0</v>
      </c>
      <c r="BC157" s="16">
        <f t="shared" si="53"/>
        <v>0</v>
      </c>
    </row>
    <row r="158" spans="34:55" ht="19" x14ac:dyDescent="0.25">
      <c r="AH158" t="s">
        <v>414</v>
      </c>
      <c r="AI158" t="s">
        <v>415</v>
      </c>
      <c r="AJ158" t="s">
        <v>984</v>
      </c>
      <c r="AK158">
        <v>13.1</v>
      </c>
      <c r="AL158" s="13">
        <f t="shared" si="36"/>
        <v>0</v>
      </c>
      <c r="AM158" s="13">
        <f t="shared" si="37"/>
        <v>0</v>
      </c>
      <c r="AN158" s="13">
        <f t="shared" si="38"/>
        <v>0</v>
      </c>
      <c r="AO158" s="13">
        <f t="shared" si="39"/>
        <v>0</v>
      </c>
      <c r="AP158" s="13">
        <f t="shared" si="40"/>
        <v>0</v>
      </c>
      <c r="AQ158" s="13">
        <f t="shared" si="41"/>
        <v>0</v>
      </c>
      <c r="AR158" s="13">
        <f t="shared" si="42"/>
        <v>0</v>
      </c>
      <c r="AS158" s="13">
        <f t="shared" si="43"/>
        <v>0</v>
      </c>
      <c r="AT158" s="14">
        <f t="shared" si="44"/>
        <v>0</v>
      </c>
      <c r="AU158" s="15" t="str">
        <f t="shared" si="45"/>
        <v>NF</v>
      </c>
      <c r="AV158" s="15" t="str">
        <f t="shared" si="46"/>
        <v>NF</v>
      </c>
      <c r="AW158" s="15" t="str">
        <f t="shared" si="47"/>
        <v>NF</v>
      </c>
      <c r="AX158" s="15" t="str">
        <f t="shared" si="48"/>
        <v>NF</v>
      </c>
      <c r="AY158" s="15">
        <f t="shared" si="49"/>
        <v>0</v>
      </c>
      <c r="AZ158" s="16">
        <f t="shared" si="50"/>
        <v>0</v>
      </c>
      <c r="BA158" s="16">
        <f t="shared" si="51"/>
        <v>0</v>
      </c>
      <c r="BB158" s="16">
        <f t="shared" si="52"/>
        <v>0</v>
      </c>
      <c r="BC158" s="16">
        <f t="shared" si="53"/>
        <v>0</v>
      </c>
    </row>
    <row r="159" spans="34:55" ht="19" x14ac:dyDescent="0.25">
      <c r="AH159" t="s">
        <v>394</v>
      </c>
      <c r="AI159" t="s">
        <v>395</v>
      </c>
      <c r="AJ159" t="s">
        <v>1006</v>
      </c>
      <c r="AK159">
        <v>26.4</v>
      </c>
      <c r="AL159" s="13">
        <f t="shared" si="36"/>
        <v>0</v>
      </c>
      <c r="AM159" s="13">
        <f t="shared" si="37"/>
        <v>0</v>
      </c>
      <c r="AN159" s="13">
        <f t="shared" si="38"/>
        <v>0</v>
      </c>
      <c r="AO159" s="13">
        <f t="shared" si="39"/>
        <v>0</v>
      </c>
      <c r="AP159" s="13">
        <f t="shared" si="40"/>
        <v>0</v>
      </c>
      <c r="AQ159" s="13">
        <f t="shared" si="41"/>
        <v>0</v>
      </c>
      <c r="AR159" s="13">
        <f t="shared" si="42"/>
        <v>0</v>
      </c>
      <c r="AS159" s="13">
        <f t="shared" si="43"/>
        <v>0</v>
      </c>
      <c r="AT159" s="14">
        <f t="shared" si="44"/>
        <v>0</v>
      </c>
      <c r="AU159" s="15" t="str">
        <f t="shared" si="45"/>
        <v>NF</v>
      </c>
      <c r="AV159" s="15" t="str">
        <f t="shared" si="46"/>
        <v>NF</v>
      </c>
      <c r="AW159" s="15" t="str">
        <f t="shared" si="47"/>
        <v>NF</v>
      </c>
      <c r="AX159" s="15" t="str">
        <f t="shared" si="48"/>
        <v>NF</v>
      </c>
      <c r="AY159" s="15">
        <f t="shared" si="49"/>
        <v>0</v>
      </c>
      <c r="AZ159" s="16">
        <f t="shared" si="50"/>
        <v>0</v>
      </c>
      <c r="BA159" s="16">
        <f t="shared" si="51"/>
        <v>0</v>
      </c>
      <c r="BB159" s="16">
        <f t="shared" si="52"/>
        <v>0</v>
      </c>
      <c r="BC159" s="16">
        <f t="shared" si="53"/>
        <v>0</v>
      </c>
    </row>
    <row r="160" spans="34:55" ht="19" x14ac:dyDescent="0.25">
      <c r="AH160" t="s">
        <v>392</v>
      </c>
      <c r="AI160" t="s">
        <v>393</v>
      </c>
      <c r="AJ160" t="s">
        <v>957</v>
      </c>
      <c r="AK160">
        <v>12.55</v>
      </c>
      <c r="AL160" s="13">
        <f t="shared" si="36"/>
        <v>0</v>
      </c>
      <c r="AM160" s="13">
        <f t="shared" si="37"/>
        <v>0</v>
      </c>
      <c r="AN160" s="13">
        <f t="shared" si="38"/>
        <v>0</v>
      </c>
      <c r="AO160" s="13">
        <f t="shared" si="39"/>
        <v>0</v>
      </c>
      <c r="AP160" s="13">
        <f t="shared" si="40"/>
        <v>0</v>
      </c>
      <c r="AQ160" s="13">
        <f t="shared" si="41"/>
        <v>0</v>
      </c>
      <c r="AR160" s="13">
        <f t="shared" si="42"/>
        <v>0</v>
      </c>
      <c r="AS160" s="13">
        <f t="shared" si="43"/>
        <v>0</v>
      </c>
      <c r="AT160" s="14">
        <f t="shared" si="44"/>
        <v>0</v>
      </c>
      <c r="AU160" s="15" t="str">
        <f t="shared" si="45"/>
        <v>NF</v>
      </c>
      <c r="AV160" s="15" t="str">
        <f t="shared" si="46"/>
        <v>NF</v>
      </c>
      <c r="AW160" s="15" t="str">
        <f t="shared" si="47"/>
        <v>NF</v>
      </c>
      <c r="AX160" s="15" t="str">
        <f t="shared" si="48"/>
        <v>NF</v>
      </c>
      <c r="AY160" s="15">
        <f t="shared" si="49"/>
        <v>0</v>
      </c>
      <c r="AZ160" s="16">
        <f t="shared" si="50"/>
        <v>0</v>
      </c>
      <c r="BA160" s="16">
        <f t="shared" si="51"/>
        <v>0</v>
      </c>
      <c r="BB160" s="16">
        <f t="shared" si="52"/>
        <v>0</v>
      </c>
      <c r="BC160" s="16">
        <f t="shared" si="53"/>
        <v>0</v>
      </c>
    </row>
    <row r="161" spans="34:55" ht="19" x14ac:dyDescent="0.25">
      <c r="AH161" t="s">
        <v>1256</v>
      </c>
      <c r="AI161" t="s">
        <v>1257</v>
      </c>
      <c r="AJ161" t="s">
        <v>1258</v>
      </c>
      <c r="AK161">
        <v>39.270000000000003</v>
      </c>
      <c r="AL161" s="13">
        <f t="shared" si="36"/>
        <v>0</v>
      </c>
      <c r="AM161" s="13">
        <f t="shared" si="37"/>
        <v>0</v>
      </c>
      <c r="AN161" s="13">
        <f t="shared" si="38"/>
        <v>0</v>
      </c>
      <c r="AO161" s="13">
        <f t="shared" si="39"/>
        <v>0</v>
      </c>
      <c r="AP161" s="13">
        <f t="shared" si="40"/>
        <v>0</v>
      </c>
      <c r="AQ161" s="13">
        <f t="shared" si="41"/>
        <v>0</v>
      </c>
      <c r="AR161" s="13">
        <f t="shared" si="42"/>
        <v>0</v>
      </c>
      <c r="AS161" s="13">
        <f t="shared" si="43"/>
        <v>0</v>
      </c>
      <c r="AT161" s="14">
        <f t="shared" si="44"/>
        <v>0</v>
      </c>
      <c r="AU161" s="15" t="str">
        <f t="shared" si="45"/>
        <v>NF</v>
      </c>
      <c r="AV161" s="15" t="str">
        <f t="shared" si="46"/>
        <v>NF</v>
      </c>
      <c r="AW161" s="15" t="str">
        <f t="shared" si="47"/>
        <v>NF</v>
      </c>
      <c r="AX161" s="15" t="str">
        <f t="shared" si="48"/>
        <v>NF</v>
      </c>
      <c r="AY161" s="15">
        <f t="shared" si="49"/>
        <v>0</v>
      </c>
      <c r="AZ161" s="16">
        <f t="shared" si="50"/>
        <v>0</v>
      </c>
      <c r="BA161" s="16">
        <f t="shared" si="51"/>
        <v>0</v>
      </c>
      <c r="BB161" s="16">
        <f t="shared" si="52"/>
        <v>0</v>
      </c>
      <c r="BC161" s="16">
        <f t="shared" si="53"/>
        <v>0</v>
      </c>
    </row>
    <row r="162" spans="34:55" ht="19" x14ac:dyDescent="0.25">
      <c r="AH162" t="s">
        <v>444</v>
      </c>
      <c r="AI162" t="s">
        <v>445</v>
      </c>
      <c r="AJ162" t="s">
        <v>962</v>
      </c>
      <c r="AK162">
        <v>13.05</v>
      </c>
      <c r="AL162" s="13">
        <f t="shared" si="36"/>
        <v>0</v>
      </c>
      <c r="AM162" s="13">
        <f t="shared" si="37"/>
        <v>0</v>
      </c>
      <c r="AN162" s="13">
        <f t="shared" si="38"/>
        <v>0</v>
      </c>
      <c r="AO162" s="13">
        <f t="shared" si="39"/>
        <v>0</v>
      </c>
      <c r="AP162" s="13">
        <f t="shared" si="40"/>
        <v>0</v>
      </c>
      <c r="AQ162" s="13">
        <f t="shared" si="41"/>
        <v>0</v>
      </c>
      <c r="AR162" s="13">
        <f t="shared" si="42"/>
        <v>0</v>
      </c>
      <c r="AS162" s="13">
        <f t="shared" si="43"/>
        <v>0</v>
      </c>
      <c r="AT162" s="14">
        <f t="shared" si="44"/>
        <v>0</v>
      </c>
      <c r="AU162" s="15" t="str">
        <f t="shared" si="45"/>
        <v>NF</v>
      </c>
      <c r="AV162" s="15" t="str">
        <f t="shared" si="46"/>
        <v>NF</v>
      </c>
      <c r="AW162" s="15" t="str">
        <f t="shared" si="47"/>
        <v>NF</v>
      </c>
      <c r="AX162" s="15" t="str">
        <f t="shared" si="48"/>
        <v>NF</v>
      </c>
      <c r="AY162" s="15">
        <f t="shared" si="49"/>
        <v>0</v>
      </c>
      <c r="AZ162" s="16">
        <f t="shared" si="50"/>
        <v>0</v>
      </c>
      <c r="BA162" s="16">
        <f t="shared" si="51"/>
        <v>0</v>
      </c>
      <c r="BB162" s="16">
        <f t="shared" si="52"/>
        <v>0</v>
      </c>
      <c r="BC162" s="16">
        <f t="shared" si="53"/>
        <v>0</v>
      </c>
    </row>
    <row r="163" spans="34:55" ht="19" x14ac:dyDescent="0.25">
      <c r="AH163" t="s">
        <v>391</v>
      </c>
      <c r="AJ163" t="s">
        <v>956</v>
      </c>
      <c r="AK163">
        <v>13.83</v>
      </c>
      <c r="AL163" s="13">
        <f t="shared" si="36"/>
        <v>0</v>
      </c>
      <c r="AM163" s="13">
        <f t="shared" si="37"/>
        <v>0</v>
      </c>
      <c r="AN163" s="13">
        <f t="shared" si="38"/>
        <v>0</v>
      </c>
      <c r="AO163" s="13">
        <f t="shared" si="39"/>
        <v>0</v>
      </c>
      <c r="AP163" s="13">
        <f t="shared" si="40"/>
        <v>0</v>
      </c>
      <c r="AQ163" s="13">
        <f t="shared" si="41"/>
        <v>0</v>
      </c>
      <c r="AR163" s="13">
        <f t="shared" si="42"/>
        <v>0</v>
      </c>
      <c r="AS163" s="13">
        <f t="shared" si="43"/>
        <v>0</v>
      </c>
      <c r="AT163" s="14">
        <f t="shared" si="44"/>
        <v>0</v>
      </c>
      <c r="AU163" s="15" t="str">
        <f t="shared" si="45"/>
        <v>NF</v>
      </c>
      <c r="AV163" s="15" t="str">
        <f t="shared" si="46"/>
        <v>NF</v>
      </c>
      <c r="AW163" s="15" t="str">
        <f t="shared" si="47"/>
        <v>NF</v>
      </c>
      <c r="AX163" s="15" t="str">
        <f t="shared" si="48"/>
        <v>NF</v>
      </c>
      <c r="AY163" s="15">
        <f t="shared" si="49"/>
        <v>0</v>
      </c>
      <c r="AZ163" s="16">
        <f t="shared" si="50"/>
        <v>0</v>
      </c>
      <c r="BA163" s="16">
        <f t="shared" si="51"/>
        <v>0</v>
      </c>
      <c r="BB163" s="16">
        <f t="shared" si="52"/>
        <v>0</v>
      </c>
      <c r="BC163" s="16">
        <f t="shared" si="53"/>
        <v>0</v>
      </c>
    </row>
    <row r="164" spans="34:55" ht="19" x14ac:dyDescent="0.25">
      <c r="AH164" t="s">
        <v>1259</v>
      </c>
      <c r="AI164" t="s">
        <v>1260</v>
      </c>
      <c r="AJ164" t="s">
        <v>1261</v>
      </c>
      <c r="AK164">
        <v>12.54</v>
      </c>
      <c r="AL164" s="13">
        <f t="shared" si="36"/>
        <v>0</v>
      </c>
      <c r="AM164" s="13">
        <f t="shared" si="37"/>
        <v>0</v>
      </c>
      <c r="AN164" s="13">
        <f t="shared" si="38"/>
        <v>0</v>
      </c>
      <c r="AO164" s="13">
        <f t="shared" si="39"/>
        <v>0</v>
      </c>
      <c r="AP164" s="13">
        <f t="shared" si="40"/>
        <v>0</v>
      </c>
      <c r="AQ164" s="13">
        <f t="shared" si="41"/>
        <v>0</v>
      </c>
      <c r="AR164" s="13">
        <f t="shared" si="42"/>
        <v>0</v>
      </c>
      <c r="AS164" s="13">
        <f t="shared" si="43"/>
        <v>0</v>
      </c>
      <c r="AT164" s="14">
        <f t="shared" si="44"/>
        <v>0</v>
      </c>
      <c r="AU164" s="15" t="str">
        <f t="shared" si="45"/>
        <v>NF</v>
      </c>
      <c r="AV164" s="15" t="str">
        <f t="shared" si="46"/>
        <v>NF</v>
      </c>
      <c r="AW164" s="15" t="str">
        <f t="shared" si="47"/>
        <v>NF</v>
      </c>
      <c r="AX164" s="15" t="str">
        <f t="shared" si="48"/>
        <v>NF</v>
      </c>
      <c r="AY164" s="15">
        <f t="shared" si="49"/>
        <v>0</v>
      </c>
      <c r="AZ164" s="16">
        <f t="shared" si="50"/>
        <v>0</v>
      </c>
      <c r="BA164" s="16">
        <f t="shared" si="51"/>
        <v>0</v>
      </c>
      <c r="BB164" s="16">
        <f t="shared" si="52"/>
        <v>0</v>
      </c>
      <c r="BC164" s="16">
        <f t="shared" si="53"/>
        <v>0</v>
      </c>
    </row>
    <row r="165" spans="34:55" ht="19" x14ac:dyDescent="0.25">
      <c r="AH165" t="s">
        <v>370</v>
      </c>
      <c r="AI165" t="s">
        <v>371</v>
      </c>
      <c r="AJ165" t="s">
        <v>948</v>
      </c>
      <c r="AK165">
        <v>12.32</v>
      </c>
      <c r="AL165" s="13">
        <f t="shared" si="36"/>
        <v>0</v>
      </c>
      <c r="AM165" s="13">
        <f t="shared" si="37"/>
        <v>0</v>
      </c>
      <c r="AN165" s="13">
        <f t="shared" si="38"/>
        <v>0</v>
      </c>
      <c r="AO165" s="13">
        <f t="shared" si="39"/>
        <v>0</v>
      </c>
      <c r="AP165" s="13">
        <f t="shared" si="40"/>
        <v>0</v>
      </c>
      <c r="AQ165" s="13">
        <f t="shared" si="41"/>
        <v>0</v>
      </c>
      <c r="AR165" s="13">
        <f t="shared" si="42"/>
        <v>0</v>
      </c>
      <c r="AS165" s="13">
        <f t="shared" si="43"/>
        <v>0</v>
      </c>
      <c r="AT165" s="14">
        <f t="shared" si="44"/>
        <v>0</v>
      </c>
      <c r="AU165" s="15" t="str">
        <f t="shared" si="45"/>
        <v>NF</v>
      </c>
      <c r="AV165" s="15" t="str">
        <f t="shared" si="46"/>
        <v>NF</v>
      </c>
      <c r="AW165" s="15" t="str">
        <f t="shared" si="47"/>
        <v>NF</v>
      </c>
      <c r="AX165" s="15" t="str">
        <f t="shared" si="48"/>
        <v>NF</v>
      </c>
      <c r="AY165" s="15">
        <f t="shared" si="49"/>
        <v>0</v>
      </c>
      <c r="AZ165" s="16">
        <f t="shared" si="50"/>
        <v>0</v>
      </c>
      <c r="BA165" s="16">
        <f t="shared" si="51"/>
        <v>0</v>
      </c>
      <c r="BB165" s="16">
        <f t="shared" si="52"/>
        <v>0</v>
      </c>
      <c r="BC165" s="16">
        <f t="shared" si="53"/>
        <v>0</v>
      </c>
    </row>
    <row r="166" spans="34:55" ht="19" x14ac:dyDescent="0.25">
      <c r="AH166" t="s">
        <v>455</v>
      </c>
      <c r="AJ166" t="s">
        <v>1074</v>
      </c>
      <c r="AK166">
        <v>11.99</v>
      </c>
      <c r="AL166" s="13">
        <f t="shared" si="36"/>
        <v>0</v>
      </c>
      <c r="AM166" s="13">
        <f t="shared" si="37"/>
        <v>0</v>
      </c>
      <c r="AN166" s="13">
        <f t="shared" si="38"/>
        <v>0</v>
      </c>
      <c r="AO166" s="13">
        <f t="shared" si="39"/>
        <v>0</v>
      </c>
      <c r="AP166" s="13">
        <f t="shared" si="40"/>
        <v>0</v>
      </c>
      <c r="AQ166" s="13">
        <f t="shared" si="41"/>
        <v>0</v>
      </c>
      <c r="AR166" s="13">
        <f t="shared" si="42"/>
        <v>0</v>
      </c>
      <c r="AS166" s="13">
        <f t="shared" si="43"/>
        <v>0</v>
      </c>
      <c r="AT166" s="14">
        <f t="shared" si="44"/>
        <v>0</v>
      </c>
      <c r="AU166" s="15" t="str">
        <f t="shared" si="45"/>
        <v>NF</v>
      </c>
      <c r="AV166" s="15" t="str">
        <f t="shared" si="46"/>
        <v>NF</v>
      </c>
      <c r="AW166" s="15" t="str">
        <f t="shared" si="47"/>
        <v>NF</v>
      </c>
      <c r="AX166" s="15" t="str">
        <f t="shared" si="48"/>
        <v>NF</v>
      </c>
      <c r="AY166" s="15">
        <f t="shared" si="49"/>
        <v>0</v>
      </c>
      <c r="AZ166" s="16">
        <f t="shared" si="50"/>
        <v>0</v>
      </c>
      <c r="BA166" s="16">
        <f t="shared" si="51"/>
        <v>0</v>
      </c>
      <c r="BB166" s="16">
        <f t="shared" si="52"/>
        <v>0</v>
      </c>
      <c r="BC166" s="16">
        <f t="shared" si="53"/>
        <v>0</v>
      </c>
    </row>
    <row r="167" spans="34:55" ht="19" x14ac:dyDescent="0.25">
      <c r="AH167" t="s">
        <v>342</v>
      </c>
      <c r="AI167" t="s">
        <v>343</v>
      </c>
      <c r="AJ167" t="s">
        <v>901</v>
      </c>
      <c r="AK167">
        <v>12.13</v>
      </c>
      <c r="AL167" s="13">
        <f t="shared" si="36"/>
        <v>0</v>
      </c>
      <c r="AM167" s="13">
        <f t="shared" si="37"/>
        <v>0</v>
      </c>
      <c r="AN167" s="13">
        <f t="shared" si="38"/>
        <v>0</v>
      </c>
      <c r="AO167" s="13">
        <f t="shared" si="39"/>
        <v>0</v>
      </c>
      <c r="AP167" s="13">
        <f t="shared" si="40"/>
        <v>0</v>
      </c>
      <c r="AQ167" s="13">
        <f t="shared" si="41"/>
        <v>0</v>
      </c>
      <c r="AR167" s="13">
        <f t="shared" si="42"/>
        <v>0</v>
      </c>
      <c r="AS167" s="13">
        <f t="shared" si="43"/>
        <v>0</v>
      </c>
      <c r="AT167" s="14">
        <f t="shared" si="44"/>
        <v>0</v>
      </c>
      <c r="AU167" s="15" t="str">
        <f t="shared" si="45"/>
        <v>NF</v>
      </c>
      <c r="AV167" s="15" t="str">
        <f t="shared" si="46"/>
        <v>NF</v>
      </c>
      <c r="AW167" s="15" t="str">
        <f t="shared" si="47"/>
        <v>NF</v>
      </c>
      <c r="AX167" s="15" t="str">
        <f t="shared" si="48"/>
        <v>NF</v>
      </c>
      <c r="AY167" s="15">
        <f t="shared" si="49"/>
        <v>0</v>
      </c>
      <c r="AZ167" s="16">
        <f t="shared" si="50"/>
        <v>0</v>
      </c>
      <c r="BA167" s="16">
        <f t="shared" si="51"/>
        <v>0</v>
      </c>
      <c r="BB167" s="16">
        <f t="shared" si="52"/>
        <v>0</v>
      </c>
      <c r="BC167" s="16">
        <f t="shared" si="53"/>
        <v>0</v>
      </c>
    </row>
    <row r="168" spans="34:55" ht="19" x14ac:dyDescent="0.25">
      <c r="AH168" t="s">
        <v>1262</v>
      </c>
      <c r="AI168" t="s">
        <v>1263</v>
      </c>
      <c r="AJ168" t="s">
        <v>1264</v>
      </c>
      <c r="AK168">
        <v>151.47999999999999</v>
      </c>
      <c r="AL168" s="13">
        <f t="shared" si="36"/>
        <v>0</v>
      </c>
      <c r="AM168" s="13">
        <f t="shared" si="37"/>
        <v>0</v>
      </c>
      <c r="AN168" s="13">
        <f t="shared" si="38"/>
        <v>0</v>
      </c>
      <c r="AO168" s="13">
        <f t="shared" si="39"/>
        <v>0</v>
      </c>
      <c r="AP168" s="13">
        <f t="shared" si="40"/>
        <v>0</v>
      </c>
      <c r="AQ168" s="13">
        <f t="shared" si="41"/>
        <v>0</v>
      </c>
      <c r="AR168" s="13">
        <f t="shared" si="42"/>
        <v>0</v>
      </c>
      <c r="AS168" s="13">
        <f t="shared" si="43"/>
        <v>0</v>
      </c>
      <c r="AT168" s="14">
        <f t="shared" si="44"/>
        <v>0</v>
      </c>
      <c r="AU168" s="15" t="str">
        <f t="shared" si="45"/>
        <v>NF</v>
      </c>
      <c r="AV168" s="15" t="str">
        <f t="shared" si="46"/>
        <v>NF</v>
      </c>
      <c r="AW168" s="15" t="str">
        <f t="shared" si="47"/>
        <v>NF</v>
      </c>
      <c r="AX168" s="15" t="str">
        <f t="shared" si="48"/>
        <v>NF</v>
      </c>
      <c r="AY168" s="15">
        <f t="shared" si="49"/>
        <v>0</v>
      </c>
      <c r="AZ168" s="16">
        <f t="shared" si="50"/>
        <v>0</v>
      </c>
      <c r="BA168" s="16">
        <f t="shared" si="51"/>
        <v>0</v>
      </c>
      <c r="BB168" s="16">
        <f t="shared" si="52"/>
        <v>0</v>
      </c>
      <c r="BC168" s="16">
        <f t="shared" si="53"/>
        <v>0</v>
      </c>
    </row>
    <row r="169" spans="34:55" ht="19" x14ac:dyDescent="0.25">
      <c r="AH169" t="s">
        <v>1265</v>
      </c>
      <c r="AJ169" t="s">
        <v>1266</v>
      </c>
      <c r="AK169">
        <v>11</v>
      </c>
      <c r="AL169" s="13">
        <f t="shared" si="36"/>
        <v>0</v>
      </c>
      <c r="AM169" s="13">
        <f t="shared" si="37"/>
        <v>0</v>
      </c>
      <c r="AN169" s="13">
        <f t="shared" si="38"/>
        <v>0</v>
      </c>
      <c r="AO169" s="13">
        <f t="shared" si="39"/>
        <v>0</v>
      </c>
      <c r="AP169" s="13">
        <f t="shared" si="40"/>
        <v>0</v>
      </c>
      <c r="AQ169" s="13">
        <f t="shared" si="41"/>
        <v>0</v>
      </c>
      <c r="AR169" s="13">
        <f t="shared" si="42"/>
        <v>0</v>
      </c>
      <c r="AS169" s="13">
        <f t="shared" si="43"/>
        <v>0</v>
      </c>
      <c r="AT169" s="14">
        <f t="shared" si="44"/>
        <v>0</v>
      </c>
      <c r="AU169" s="15" t="str">
        <f t="shared" si="45"/>
        <v>NF</v>
      </c>
      <c r="AV169" s="15" t="str">
        <f t="shared" si="46"/>
        <v>NF</v>
      </c>
      <c r="AW169" s="15" t="str">
        <f t="shared" si="47"/>
        <v>NF</v>
      </c>
      <c r="AX169" s="15" t="str">
        <f t="shared" si="48"/>
        <v>NF</v>
      </c>
      <c r="AY169" s="15">
        <f t="shared" si="49"/>
        <v>0</v>
      </c>
      <c r="AZ169" s="16">
        <f t="shared" si="50"/>
        <v>0</v>
      </c>
      <c r="BA169" s="16">
        <f t="shared" si="51"/>
        <v>0</v>
      </c>
      <c r="BB169" s="16">
        <f t="shared" si="52"/>
        <v>0</v>
      </c>
      <c r="BC169" s="16">
        <f t="shared" si="53"/>
        <v>0</v>
      </c>
    </row>
    <row r="170" spans="34:55" ht="19" x14ac:dyDescent="0.25">
      <c r="AH170" t="s">
        <v>701</v>
      </c>
      <c r="AI170" t="s">
        <v>702</v>
      </c>
      <c r="AJ170" t="s">
        <v>1044</v>
      </c>
      <c r="AK170">
        <v>12.64</v>
      </c>
      <c r="AL170" s="13">
        <f t="shared" si="36"/>
        <v>0</v>
      </c>
      <c r="AM170" s="13">
        <f t="shared" si="37"/>
        <v>0</v>
      </c>
      <c r="AN170" s="13">
        <f t="shared" si="38"/>
        <v>0</v>
      </c>
      <c r="AO170" s="13">
        <f t="shared" si="39"/>
        <v>0</v>
      </c>
      <c r="AP170" s="13">
        <f t="shared" si="40"/>
        <v>0</v>
      </c>
      <c r="AQ170" s="13">
        <f t="shared" si="41"/>
        <v>0</v>
      </c>
      <c r="AR170" s="13">
        <f t="shared" si="42"/>
        <v>0</v>
      </c>
      <c r="AS170" s="13">
        <f t="shared" si="43"/>
        <v>0</v>
      </c>
      <c r="AT170" s="14">
        <f t="shared" si="44"/>
        <v>0</v>
      </c>
      <c r="AU170" s="15" t="str">
        <f t="shared" si="45"/>
        <v>NF</v>
      </c>
      <c r="AV170" s="15" t="str">
        <f t="shared" si="46"/>
        <v>NF</v>
      </c>
      <c r="AW170" s="15" t="str">
        <f t="shared" si="47"/>
        <v>NF</v>
      </c>
      <c r="AX170" s="15" t="str">
        <f t="shared" si="48"/>
        <v>NF</v>
      </c>
      <c r="AY170" s="15">
        <f t="shared" si="49"/>
        <v>0</v>
      </c>
      <c r="AZ170" s="16">
        <f t="shared" si="50"/>
        <v>0</v>
      </c>
      <c r="BA170" s="16">
        <f t="shared" si="51"/>
        <v>0</v>
      </c>
      <c r="BB170" s="16">
        <f t="shared" si="52"/>
        <v>0</v>
      </c>
      <c r="BC170" s="16">
        <f t="shared" si="53"/>
        <v>0</v>
      </c>
    </row>
    <row r="171" spans="34:55" ht="19" x14ac:dyDescent="0.25">
      <c r="AH171" t="s">
        <v>683</v>
      </c>
      <c r="AJ171" t="s">
        <v>987</v>
      </c>
      <c r="AK171">
        <v>12.55</v>
      </c>
      <c r="AL171" s="13">
        <f t="shared" si="36"/>
        <v>0</v>
      </c>
      <c r="AM171" s="13">
        <f t="shared" si="37"/>
        <v>0</v>
      </c>
      <c r="AN171" s="13">
        <f t="shared" si="38"/>
        <v>0</v>
      </c>
      <c r="AO171" s="13">
        <f t="shared" si="39"/>
        <v>0</v>
      </c>
      <c r="AP171" s="13">
        <f t="shared" si="40"/>
        <v>0</v>
      </c>
      <c r="AQ171" s="13">
        <f t="shared" si="41"/>
        <v>0</v>
      </c>
      <c r="AR171" s="13">
        <f t="shared" si="42"/>
        <v>0</v>
      </c>
      <c r="AS171" s="13">
        <f t="shared" si="43"/>
        <v>0</v>
      </c>
      <c r="AT171" s="14">
        <f t="shared" si="44"/>
        <v>0</v>
      </c>
      <c r="AU171" s="15" t="str">
        <f t="shared" si="45"/>
        <v>NF</v>
      </c>
      <c r="AV171" s="15" t="str">
        <f t="shared" si="46"/>
        <v>NF</v>
      </c>
      <c r="AW171" s="15" t="str">
        <f t="shared" si="47"/>
        <v>NF</v>
      </c>
      <c r="AX171" s="15" t="str">
        <f t="shared" si="48"/>
        <v>NF</v>
      </c>
      <c r="AY171" s="15">
        <f t="shared" si="49"/>
        <v>0</v>
      </c>
      <c r="AZ171" s="16">
        <f t="shared" si="50"/>
        <v>0</v>
      </c>
      <c r="BA171" s="16">
        <f t="shared" si="51"/>
        <v>0</v>
      </c>
      <c r="BB171" s="16">
        <f t="shared" si="52"/>
        <v>0</v>
      </c>
      <c r="BC171" s="16">
        <f t="shared" si="53"/>
        <v>0</v>
      </c>
    </row>
    <row r="172" spans="34:55" ht="19" x14ac:dyDescent="0.25">
      <c r="AH172" t="s">
        <v>340</v>
      </c>
      <c r="AI172" t="s">
        <v>341</v>
      </c>
      <c r="AJ172" t="s">
        <v>886</v>
      </c>
      <c r="AK172">
        <v>12.95</v>
      </c>
      <c r="AL172" s="13">
        <f t="shared" si="36"/>
        <v>0</v>
      </c>
      <c r="AM172" s="13">
        <f t="shared" si="37"/>
        <v>0</v>
      </c>
      <c r="AN172" s="13">
        <f t="shared" si="38"/>
        <v>0</v>
      </c>
      <c r="AO172" s="13">
        <f t="shared" si="39"/>
        <v>0</v>
      </c>
      <c r="AP172" s="13">
        <f t="shared" si="40"/>
        <v>0</v>
      </c>
      <c r="AQ172" s="13">
        <f t="shared" si="41"/>
        <v>0</v>
      </c>
      <c r="AR172" s="13">
        <f t="shared" si="42"/>
        <v>0</v>
      </c>
      <c r="AS172" s="13">
        <f t="shared" si="43"/>
        <v>0</v>
      </c>
      <c r="AT172" s="14">
        <f t="shared" si="44"/>
        <v>0</v>
      </c>
      <c r="AU172" s="15" t="str">
        <f t="shared" si="45"/>
        <v>NF</v>
      </c>
      <c r="AV172" s="15" t="str">
        <f t="shared" si="46"/>
        <v>NF</v>
      </c>
      <c r="AW172" s="15" t="str">
        <f t="shared" si="47"/>
        <v>NF</v>
      </c>
      <c r="AX172" s="15" t="str">
        <f t="shared" si="48"/>
        <v>NF</v>
      </c>
      <c r="AY172" s="15">
        <f t="shared" si="49"/>
        <v>0</v>
      </c>
      <c r="AZ172" s="16">
        <f t="shared" si="50"/>
        <v>0</v>
      </c>
      <c r="BA172" s="16">
        <f t="shared" si="51"/>
        <v>0</v>
      </c>
      <c r="BB172" s="16">
        <f t="shared" si="52"/>
        <v>0</v>
      </c>
      <c r="BC172" s="16">
        <f t="shared" si="53"/>
        <v>0</v>
      </c>
    </row>
    <row r="173" spans="34:55" ht="19" x14ac:dyDescent="0.25">
      <c r="AH173" t="s">
        <v>407</v>
      </c>
      <c r="AI173" t="s">
        <v>408</v>
      </c>
      <c r="AJ173" t="s">
        <v>979</v>
      </c>
      <c r="AK173">
        <v>12.99</v>
      </c>
      <c r="AL173" s="13">
        <f t="shared" si="36"/>
        <v>0</v>
      </c>
      <c r="AM173" s="13">
        <f t="shared" si="37"/>
        <v>0</v>
      </c>
      <c r="AN173" s="13">
        <f t="shared" si="38"/>
        <v>0</v>
      </c>
      <c r="AO173" s="13">
        <f t="shared" si="39"/>
        <v>0</v>
      </c>
      <c r="AP173" s="13">
        <f t="shared" si="40"/>
        <v>0</v>
      </c>
      <c r="AQ173" s="13">
        <f t="shared" si="41"/>
        <v>0</v>
      </c>
      <c r="AR173" s="13">
        <f t="shared" si="42"/>
        <v>0</v>
      </c>
      <c r="AS173" s="13">
        <f t="shared" si="43"/>
        <v>0</v>
      </c>
      <c r="AT173" s="14">
        <f t="shared" si="44"/>
        <v>0</v>
      </c>
      <c r="AU173" s="15" t="str">
        <f t="shared" si="45"/>
        <v>NF</v>
      </c>
      <c r="AV173" s="15" t="str">
        <f t="shared" si="46"/>
        <v>NF</v>
      </c>
      <c r="AW173" s="15" t="str">
        <f t="shared" si="47"/>
        <v>NF</v>
      </c>
      <c r="AX173" s="15" t="str">
        <f t="shared" si="48"/>
        <v>NF</v>
      </c>
      <c r="AY173" s="15">
        <f t="shared" si="49"/>
        <v>0</v>
      </c>
      <c r="AZ173" s="16">
        <f t="shared" si="50"/>
        <v>0</v>
      </c>
      <c r="BA173" s="16">
        <f t="shared" si="51"/>
        <v>0</v>
      </c>
      <c r="BB173" s="16">
        <f t="shared" si="52"/>
        <v>0</v>
      </c>
      <c r="BC173" s="16">
        <f t="shared" si="53"/>
        <v>0</v>
      </c>
    </row>
    <row r="174" spans="34:55" ht="19" x14ac:dyDescent="0.25">
      <c r="AH174" t="s">
        <v>383</v>
      </c>
      <c r="AI174" t="s">
        <v>384</v>
      </c>
      <c r="AJ174" t="s">
        <v>970</v>
      </c>
      <c r="AK174">
        <v>12.55</v>
      </c>
      <c r="AL174" s="13">
        <f t="shared" si="36"/>
        <v>0</v>
      </c>
      <c r="AM174" s="13">
        <f t="shared" si="37"/>
        <v>0</v>
      </c>
      <c r="AN174" s="13">
        <f t="shared" si="38"/>
        <v>0</v>
      </c>
      <c r="AO174" s="13">
        <f t="shared" si="39"/>
        <v>0</v>
      </c>
      <c r="AP174" s="13">
        <f t="shared" si="40"/>
        <v>0</v>
      </c>
      <c r="AQ174" s="13">
        <f t="shared" si="41"/>
        <v>0</v>
      </c>
      <c r="AR174" s="13">
        <f t="shared" si="42"/>
        <v>0</v>
      </c>
      <c r="AS174" s="13">
        <f t="shared" si="43"/>
        <v>0</v>
      </c>
      <c r="AT174" s="14">
        <f t="shared" si="44"/>
        <v>0</v>
      </c>
      <c r="AU174" s="15" t="str">
        <f t="shared" si="45"/>
        <v>NF</v>
      </c>
      <c r="AV174" s="15" t="str">
        <f t="shared" si="46"/>
        <v>NF</v>
      </c>
      <c r="AW174" s="15" t="str">
        <f t="shared" si="47"/>
        <v>NF</v>
      </c>
      <c r="AX174" s="15" t="str">
        <f t="shared" si="48"/>
        <v>NF</v>
      </c>
      <c r="AY174" s="15">
        <f t="shared" si="49"/>
        <v>0</v>
      </c>
      <c r="AZ174" s="16">
        <f t="shared" si="50"/>
        <v>0</v>
      </c>
      <c r="BA174" s="16">
        <f t="shared" si="51"/>
        <v>0</v>
      </c>
      <c r="BB174" s="16">
        <f t="shared" si="52"/>
        <v>0</v>
      </c>
      <c r="BC174" s="16">
        <f t="shared" si="53"/>
        <v>0</v>
      </c>
    </row>
    <row r="175" spans="34:55" ht="19" x14ac:dyDescent="0.25">
      <c r="AH175" t="s">
        <v>1267</v>
      </c>
      <c r="AI175" t="s">
        <v>1268</v>
      </c>
      <c r="AJ175" t="s">
        <v>1269</v>
      </c>
      <c r="AK175">
        <v>9.42</v>
      </c>
      <c r="AL175" s="13">
        <f t="shared" si="36"/>
        <v>0</v>
      </c>
      <c r="AM175" s="13">
        <f t="shared" si="37"/>
        <v>0</v>
      </c>
      <c r="AN175" s="13">
        <f t="shared" si="38"/>
        <v>0</v>
      </c>
      <c r="AO175" s="13">
        <f t="shared" si="39"/>
        <v>0</v>
      </c>
      <c r="AP175" s="13">
        <f t="shared" si="40"/>
        <v>0</v>
      </c>
      <c r="AQ175" s="13">
        <f t="shared" si="41"/>
        <v>0</v>
      </c>
      <c r="AR175" s="13">
        <f t="shared" si="42"/>
        <v>0</v>
      </c>
      <c r="AS175" s="13">
        <f t="shared" si="43"/>
        <v>0</v>
      </c>
      <c r="AT175" s="14">
        <f t="shared" si="44"/>
        <v>0</v>
      </c>
      <c r="AU175" s="15" t="str">
        <f t="shared" si="45"/>
        <v>NF</v>
      </c>
      <c r="AV175" s="15" t="str">
        <f t="shared" si="46"/>
        <v>NF</v>
      </c>
      <c r="AW175" s="15" t="str">
        <f t="shared" si="47"/>
        <v>NF</v>
      </c>
      <c r="AX175" s="15" t="str">
        <f t="shared" si="48"/>
        <v>NF</v>
      </c>
      <c r="AY175" s="15">
        <f t="shared" si="49"/>
        <v>0</v>
      </c>
      <c r="AZ175" s="16">
        <f t="shared" si="50"/>
        <v>0</v>
      </c>
      <c r="BA175" s="16">
        <f t="shared" si="51"/>
        <v>0</v>
      </c>
      <c r="BB175" s="16">
        <f t="shared" si="52"/>
        <v>0</v>
      </c>
      <c r="BC175" s="16">
        <f t="shared" si="53"/>
        <v>0</v>
      </c>
    </row>
    <row r="176" spans="34:55" ht="19" x14ac:dyDescent="0.25">
      <c r="AH176" t="s">
        <v>123</v>
      </c>
      <c r="AI176" t="s">
        <v>124</v>
      </c>
      <c r="AJ176" t="s">
        <v>932</v>
      </c>
      <c r="AK176">
        <v>21.77</v>
      </c>
      <c r="AL176" s="13">
        <f t="shared" si="36"/>
        <v>0</v>
      </c>
      <c r="AM176" s="13">
        <f t="shared" si="37"/>
        <v>0</v>
      </c>
      <c r="AN176" s="13">
        <f t="shared" si="38"/>
        <v>0</v>
      </c>
      <c r="AO176" s="13">
        <f t="shared" si="39"/>
        <v>0</v>
      </c>
      <c r="AP176" s="13">
        <f t="shared" si="40"/>
        <v>0</v>
      </c>
      <c r="AQ176" s="13">
        <f t="shared" si="41"/>
        <v>0</v>
      </c>
      <c r="AR176" s="13">
        <f t="shared" si="42"/>
        <v>0</v>
      </c>
      <c r="AS176" s="13">
        <f t="shared" si="43"/>
        <v>0</v>
      </c>
      <c r="AT176" s="14">
        <f t="shared" si="44"/>
        <v>0</v>
      </c>
      <c r="AU176" s="15" t="str">
        <f t="shared" si="45"/>
        <v>NF</v>
      </c>
      <c r="AV176" s="15" t="str">
        <f t="shared" si="46"/>
        <v>NF</v>
      </c>
      <c r="AW176" s="15" t="str">
        <f t="shared" si="47"/>
        <v>NF</v>
      </c>
      <c r="AX176" s="15" t="str">
        <f t="shared" si="48"/>
        <v>NF</v>
      </c>
      <c r="AY176" s="15">
        <f t="shared" si="49"/>
        <v>0</v>
      </c>
      <c r="AZ176" s="16">
        <f t="shared" si="50"/>
        <v>0</v>
      </c>
      <c r="BA176" s="16">
        <f t="shared" si="51"/>
        <v>0</v>
      </c>
      <c r="BB176" s="16">
        <f t="shared" si="52"/>
        <v>0</v>
      </c>
      <c r="BC176" s="16">
        <f t="shared" si="53"/>
        <v>0</v>
      </c>
    </row>
    <row r="177" spans="34:55" ht="19" x14ac:dyDescent="0.25">
      <c r="AH177" t="s">
        <v>705</v>
      </c>
      <c r="AI177" t="s">
        <v>706</v>
      </c>
      <c r="AJ177" t="s">
        <v>1053</v>
      </c>
      <c r="AK177">
        <v>12.61</v>
      </c>
      <c r="AL177" s="13">
        <f t="shared" si="36"/>
        <v>0</v>
      </c>
      <c r="AM177" s="13">
        <f t="shared" si="37"/>
        <v>0</v>
      </c>
      <c r="AN177" s="13">
        <f t="shared" si="38"/>
        <v>0</v>
      </c>
      <c r="AO177" s="13">
        <f t="shared" si="39"/>
        <v>0</v>
      </c>
      <c r="AP177" s="13">
        <f t="shared" si="40"/>
        <v>0</v>
      </c>
      <c r="AQ177" s="13">
        <f t="shared" si="41"/>
        <v>0</v>
      </c>
      <c r="AR177" s="13">
        <f t="shared" si="42"/>
        <v>0</v>
      </c>
      <c r="AS177" s="13">
        <f t="shared" si="43"/>
        <v>0</v>
      </c>
      <c r="AT177" s="14">
        <f t="shared" si="44"/>
        <v>0</v>
      </c>
      <c r="AU177" s="15" t="str">
        <f t="shared" si="45"/>
        <v>NF</v>
      </c>
      <c r="AV177" s="15" t="str">
        <f t="shared" si="46"/>
        <v>NF</v>
      </c>
      <c r="AW177" s="15" t="str">
        <f t="shared" si="47"/>
        <v>NF</v>
      </c>
      <c r="AX177" s="15" t="str">
        <f t="shared" si="48"/>
        <v>NF</v>
      </c>
      <c r="AY177" s="15">
        <f t="shared" si="49"/>
        <v>0</v>
      </c>
      <c r="AZ177" s="16">
        <f t="shared" si="50"/>
        <v>0</v>
      </c>
      <c r="BA177" s="16">
        <f t="shared" si="51"/>
        <v>0</v>
      </c>
      <c r="BB177" s="16">
        <f t="shared" si="52"/>
        <v>0</v>
      </c>
      <c r="BC177" s="16">
        <f t="shared" si="53"/>
        <v>0</v>
      </c>
    </row>
    <row r="178" spans="34:55" ht="19" x14ac:dyDescent="0.25">
      <c r="AH178" t="s">
        <v>117</v>
      </c>
      <c r="AI178" t="s">
        <v>118</v>
      </c>
      <c r="AJ178" t="s">
        <v>806</v>
      </c>
      <c r="AK178">
        <v>15.13</v>
      </c>
      <c r="AL178" s="13">
        <f t="shared" si="36"/>
        <v>0</v>
      </c>
      <c r="AM178" s="13">
        <f t="shared" si="37"/>
        <v>0</v>
      </c>
      <c r="AN178" s="13">
        <f t="shared" si="38"/>
        <v>0</v>
      </c>
      <c r="AO178" s="13">
        <f t="shared" si="39"/>
        <v>0</v>
      </c>
      <c r="AP178" s="13">
        <f t="shared" si="40"/>
        <v>0</v>
      </c>
      <c r="AQ178" s="13">
        <f t="shared" si="41"/>
        <v>0</v>
      </c>
      <c r="AR178" s="13">
        <f t="shared" si="42"/>
        <v>0</v>
      </c>
      <c r="AS178" s="13">
        <f t="shared" si="43"/>
        <v>0</v>
      </c>
      <c r="AT178" s="14">
        <f t="shared" si="44"/>
        <v>0</v>
      </c>
      <c r="AU178" s="15" t="str">
        <f t="shared" si="45"/>
        <v>NF</v>
      </c>
      <c r="AV178" s="15" t="str">
        <f t="shared" si="46"/>
        <v>NF</v>
      </c>
      <c r="AW178" s="15" t="str">
        <f t="shared" si="47"/>
        <v>NF</v>
      </c>
      <c r="AX178" s="15" t="str">
        <f t="shared" si="48"/>
        <v>NF</v>
      </c>
      <c r="AY178" s="15">
        <f t="shared" si="49"/>
        <v>0</v>
      </c>
      <c r="AZ178" s="16">
        <f t="shared" si="50"/>
        <v>0</v>
      </c>
      <c r="BA178" s="16">
        <f t="shared" si="51"/>
        <v>0</v>
      </c>
      <c r="BB178" s="16">
        <f t="shared" si="52"/>
        <v>0</v>
      </c>
      <c r="BC178" s="16">
        <f t="shared" si="53"/>
        <v>0</v>
      </c>
    </row>
    <row r="179" spans="34:55" ht="19" x14ac:dyDescent="0.25">
      <c r="AH179" t="s">
        <v>727</v>
      </c>
      <c r="AJ179" t="s">
        <v>1105</v>
      </c>
      <c r="AK179">
        <v>12</v>
      </c>
      <c r="AL179" s="13">
        <f t="shared" si="36"/>
        <v>0</v>
      </c>
      <c r="AM179" s="13">
        <f t="shared" si="37"/>
        <v>0</v>
      </c>
      <c r="AN179" s="13">
        <f t="shared" si="38"/>
        <v>0</v>
      </c>
      <c r="AO179" s="13">
        <f t="shared" si="39"/>
        <v>0</v>
      </c>
      <c r="AP179" s="13">
        <f t="shared" si="40"/>
        <v>0</v>
      </c>
      <c r="AQ179" s="13">
        <f t="shared" si="41"/>
        <v>0</v>
      </c>
      <c r="AR179" s="13">
        <f t="shared" si="42"/>
        <v>0</v>
      </c>
      <c r="AS179" s="13">
        <f t="shared" si="43"/>
        <v>0</v>
      </c>
      <c r="AT179" s="14">
        <f t="shared" si="44"/>
        <v>0</v>
      </c>
      <c r="AU179" s="15" t="str">
        <f t="shared" si="45"/>
        <v>NF</v>
      </c>
      <c r="AV179" s="15" t="str">
        <f t="shared" si="46"/>
        <v>NF</v>
      </c>
      <c r="AW179" s="15" t="str">
        <f t="shared" si="47"/>
        <v>NF</v>
      </c>
      <c r="AX179" s="15" t="str">
        <f t="shared" si="48"/>
        <v>NF</v>
      </c>
      <c r="AY179" s="15">
        <f t="shared" si="49"/>
        <v>0</v>
      </c>
      <c r="AZ179" s="16">
        <f t="shared" si="50"/>
        <v>0</v>
      </c>
      <c r="BA179" s="16">
        <f t="shared" si="51"/>
        <v>0</v>
      </c>
      <c r="BB179" s="16">
        <f t="shared" si="52"/>
        <v>0</v>
      </c>
      <c r="BC179" s="16">
        <f t="shared" si="53"/>
        <v>0</v>
      </c>
    </row>
    <row r="180" spans="34:55" ht="19" x14ac:dyDescent="0.25">
      <c r="AH180" t="s">
        <v>1270</v>
      </c>
      <c r="AI180" t="s">
        <v>1271</v>
      </c>
      <c r="AJ180" t="s">
        <v>1272</v>
      </c>
      <c r="AK180">
        <v>39.630000000000003</v>
      </c>
      <c r="AL180" s="13">
        <f t="shared" si="36"/>
        <v>0</v>
      </c>
      <c r="AM180" s="13">
        <f t="shared" si="37"/>
        <v>0</v>
      </c>
      <c r="AN180" s="13">
        <f t="shared" si="38"/>
        <v>0</v>
      </c>
      <c r="AO180" s="13">
        <f t="shared" si="39"/>
        <v>0</v>
      </c>
      <c r="AP180" s="13">
        <f t="shared" si="40"/>
        <v>0</v>
      </c>
      <c r="AQ180" s="13">
        <f t="shared" si="41"/>
        <v>0</v>
      </c>
      <c r="AR180" s="13">
        <f t="shared" si="42"/>
        <v>0</v>
      </c>
      <c r="AS180" s="13">
        <f t="shared" si="43"/>
        <v>0</v>
      </c>
      <c r="AT180" s="14">
        <f t="shared" si="44"/>
        <v>0</v>
      </c>
      <c r="AU180" s="15" t="str">
        <f t="shared" si="45"/>
        <v>NF</v>
      </c>
      <c r="AV180" s="15" t="str">
        <f t="shared" si="46"/>
        <v>NF</v>
      </c>
      <c r="AW180" s="15" t="str">
        <f t="shared" si="47"/>
        <v>NF</v>
      </c>
      <c r="AX180" s="15" t="str">
        <f t="shared" si="48"/>
        <v>NF</v>
      </c>
      <c r="AY180" s="15">
        <f t="shared" si="49"/>
        <v>0</v>
      </c>
      <c r="AZ180" s="16">
        <f t="shared" si="50"/>
        <v>0</v>
      </c>
      <c r="BA180" s="16">
        <f t="shared" si="51"/>
        <v>0</v>
      </c>
      <c r="BB180" s="16">
        <f t="shared" si="52"/>
        <v>0</v>
      </c>
      <c r="BC180" s="16">
        <f t="shared" si="53"/>
        <v>0</v>
      </c>
    </row>
    <row r="181" spans="34:55" ht="19" x14ac:dyDescent="0.25">
      <c r="AH181" t="s">
        <v>1150</v>
      </c>
      <c r="AI181" t="s">
        <v>1151</v>
      </c>
      <c r="AJ181" t="s">
        <v>1273</v>
      </c>
      <c r="AK181">
        <v>54.45</v>
      </c>
      <c r="AL181" s="13">
        <f t="shared" si="36"/>
        <v>0</v>
      </c>
      <c r="AM181" s="13">
        <f t="shared" si="37"/>
        <v>0</v>
      </c>
      <c r="AN181" s="13">
        <f t="shared" si="38"/>
        <v>0</v>
      </c>
      <c r="AO181" s="13">
        <f t="shared" si="39"/>
        <v>0</v>
      </c>
      <c r="AP181" s="13">
        <f t="shared" si="40"/>
        <v>0</v>
      </c>
      <c r="AQ181" s="13">
        <f t="shared" si="41"/>
        <v>0</v>
      </c>
      <c r="AR181" s="13">
        <f t="shared" si="42"/>
        <v>0</v>
      </c>
      <c r="AS181" s="13">
        <f t="shared" si="43"/>
        <v>0</v>
      </c>
      <c r="AT181" s="14">
        <f t="shared" si="44"/>
        <v>0</v>
      </c>
      <c r="AU181" s="15" t="str">
        <f t="shared" si="45"/>
        <v>NF</v>
      </c>
      <c r="AV181" s="15" t="str">
        <f t="shared" si="46"/>
        <v>NF</v>
      </c>
      <c r="AW181" s="15" t="str">
        <f t="shared" si="47"/>
        <v>NF</v>
      </c>
      <c r="AX181" s="15" t="str">
        <f t="shared" si="48"/>
        <v>NF</v>
      </c>
      <c r="AY181" s="15">
        <f t="shared" si="49"/>
        <v>0</v>
      </c>
      <c r="AZ181" s="16">
        <f t="shared" si="50"/>
        <v>0</v>
      </c>
      <c r="BA181" s="16">
        <f t="shared" si="51"/>
        <v>0</v>
      </c>
      <c r="BB181" s="16">
        <f t="shared" si="52"/>
        <v>0</v>
      </c>
      <c r="BC181" s="16">
        <f t="shared" si="53"/>
        <v>0</v>
      </c>
    </row>
    <row r="182" spans="34:55" ht="19" x14ac:dyDescent="0.25">
      <c r="AH182" t="s">
        <v>1274</v>
      </c>
      <c r="AI182" t="s">
        <v>1275</v>
      </c>
      <c r="AJ182" t="s">
        <v>1276</v>
      </c>
      <c r="AK182">
        <v>150.63</v>
      </c>
      <c r="AL182" s="13">
        <f t="shared" si="36"/>
        <v>0</v>
      </c>
      <c r="AM182" s="13">
        <f t="shared" si="37"/>
        <v>0</v>
      </c>
      <c r="AN182" s="13">
        <f t="shared" si="38"/>
        <v>0</v>
      </c>
      <c r="AO182" s="13">
        <f t="shared" si="39"/>
        <v>0</v>
      </c>
      <c r="AP182" s="13">
        <f t="shared" si="40"/>
        <v>0</v>
      </c>
      <c r="AQ182" s="13">
        <f t="shared" si="41"/>
        <v>0</v>
      </c>
      <c r="AR182" s="13">
        <f t="shared" si="42"/>
        <v>0</v>
      </c>
      <c r="AS182" s="13">
        <f t="shared" si="43"/>
        <v>0</v>
      </c>
      <c r="AT182" s="14">
        <f t="shared" si="44"/>
        <v>0</v>
      </c>
      <c r="AU182" s="15" t="str">
        <f t="shared" si="45"/>
        <v>NF</v>
      </c>
      <c r="AV182" s="15" t="str">
        <f t="shared" si="46"/>
        <v>NF</v>
      </c>
      <c r="AW182" s="15" t="str">
        <f t="shared" si="47"/>
        <v>NF</v>
      </c>
      <c r="AX182" s="15" t="str">
        <f t="shared" si="48"/>
        <v>NF</v>
      </c>
      <c r="AY182" s="15">
        <f t="shared" si="49"/>
        <v>0</v>
      </c>
      <c r="AZ182" s="16">
        <f t="shared" si="50"/>
        <v>0</v>
      </c>
      <c r="BA182" s="16">
        <f t="shared" si="51"/>
        <v>0</v>
      </c>
      <c r="BB182" s="16">
        <f t="shared" si="52"/>
        <v>0</v>
      </c>
      <c r="BC182" s="16">
        <f t="shared" si="53"/>
        <v>0</v>
      </c>
    </row>
    <row r="183" spans="34:55" ht="19" x14ac:dyDescent="0.25">
      <c r="AH183" t="s">
        <v>376</v>
      </c>
      <c r="AJ183" t="s">
        <v>964</v>
      </c>
      <c r="AK183">
        <v>12.03</v>
      </c>
      <c r="AL183" s="13">
        <f t="shared" si="36"/>
        <v>0</v>
      </c>
      <c r="AM183" s="13">
        <f t="shared" si="37"/>
        <v>0</v>
      </c>
      <c r="AN183" s="13">
        <f t="shared" si="38"/>
        <v>0</v>
      </c>
      <c r="AO183" s="13">
        <f t="shared" si="39"/>
        <v>0</v>
      </c>
      <c r="AP183" s="13">
        <f t="shared" si="40"/>
        <v>0</v>
      </c>
      <c r="AQ183" s="13">
        <f t="shared" si="41"/>
        <v>0</v>
      </c>
      <c r="AR183" s="13">
        <f t="shared" si="42"/>
        <v>0</v>
      </c>
      <c r="AS183" s="13">
        <f t="shared" si="43"/>
        <v>0</v>
      </c>
      <c r="AT183" s="14">
        <f t="shared" si="44"/>
        <v>0</v>
      </c>
      <c r="AU183" s="15" t="str">
        <f t="shared" si="45"/>
        <v>NF</v>
      </c>
      <c r="AV183" s="15" t="str">
        <f t="shared" si="46"/>
        <v>NF</v>
      </c>
      <c r="AW183" s="15" t="str">
        <f t="shared" si="47"/>
        <v>NF</v>
      </c>
      <c r="AX183" s="15" t="str">
        <f t="shared" si="48"/>
        <v>NF</v>
      </c>
      <c r="AY183" s="15">
        <f t="shared" si="49"/>
        <v>0</v>
      </c>
      <c r="AZ183" s="16">
        <f t="shared" si="50"/>
        <v>0</v>
      </c>
      <c r="BA183" s="16">
        <f t="shared" si="51"/>
        <v>0</v>
      </c>
      <c r="BB183" s="16">
        <f t="shared" si="52"/>
        <v>0</v>
      </c>
      <c r="BC183" s="16">
        <f t="shared" si="53"/>
        <v>0</v>
      </c>
    </row>
    <row r="184" spans="34:55" ht="19" x14ac:dyDescent="0.25">
      <c r="AH184" t="s">
        <v>1277</v>
      </c>
      <c r="AI184" t="s">
        <v>1278</v>
      </c>
      <c r="AJ184" t="s">
        <v>1279</v>
      </c>
      <c r="AK184">
        <v>33.17</v>
      </c>
      <c r="AL184" s="13">
        <f t="shared" si="36"/>
        <v>0</v>
      </c>
      <c r="AM184" s="13">
        <f t="shared" si="37"/>
        <v>0</v>
      </c>
      <c r="AN184" s="13">
        <f t="shared" si="38"/>
        <v>0</v>
      </c>
      <c r="AO184" s="13">
        <f t="shared" si="39"/>
        <v>0</v>
      </c>
      <c r="AP184" s="13">
        <f t="shared" si="40"/>
        <v>0</v>
      </c>
      <c r="AQ184" s="13">
        <f t="shared" si="41"/>
        <v>0</v>
      </c>
      <c r="AR184" s="13">
        <f t="shared" si="42"/>
        <v>0</v>
      </c>
      <c r="AS184" s="13">
        <f t="shared" si="43"/>
        <v>0</v>
      </c>
      <c r="AT184" s="14">
        <f t="shared" si="44"/>
        <v>0</v>
      </c>
      <c r="AU184" s="15" t="str">
        <f t="shared" si="45"/>
        <v>NF</v>
      </c>
      <c r="AV184" s="15" t="str">
        <f t="shared" si="46"/>
        <v>NF</v>
      </c>
      <c r="AW184" s="15" t="str">
        <f t="shared" si="47"/>
        <v>NF</v>
      </c>
      <c r="AX184" s="15" t="str">
        <f t="shared" si="48"/>
        <v>NF</v>
      </c>
      <c r="AY184" s="15">
        <f t="shared" si="49"/>
        <v>0</v>
      </c>
      <c r="AZ184" s="16">
        <f t="shared" si="50"/>
        <v>0</v>
      </c>
      <c r="BA184" s="16">
        <f t="shared" si="51"/>
        <v>0</v>
      </c>
      <c r="BB184" s="16">
        <f t="shared" si="52"/>
        <v>0</v>
      </c>
      <c r="BC184" s="16">
        <f t="shared" si="53"/>
        <v>0</v>
      </c>
    </row>
    <row r="185" spans="34:55" ht="19" x14ac:dyDescent="0.25">
      <c r="AH185" t="s">
        <v>434</v>
      </c>
      <c r="AI185" t="s">
        <v>435</v>
      </c>
      <c r="AJ185" t="s">
        <v>1042</v>
      </c>
      <c r="AK185">
        <v>12.6</v>
      </c>
      <c r="AL185" s="13">
        <f t="shared" si="36"/>
        <v>0</v>
      </c>
      <c r="AM185" s="13">
        <f t="shared" si="37"/>
        <v>0</v>
      </c>
      <c r="AN185" s="13">
        <f t="shared" si="38"/>
        <v>0</v>
      </c>
      <c r="AO185" s="13">
        <f t="shared" si="39"/>
        <v>0</v>
      </c>
      <c r="AP185" s="13">
        <f t="shared" si="40"/>
        <v>0</v>
      </c>
      <c r="AQ185" s="13">
        <f t="shared" si="41"/>
        <v>0</v>
      </c>
      <c r="AR185" s="13">
        <f t="shared" si="42"/>
        <v>0</v>
      </c>
      <c r="AS185" s="13">
        <f t="shared" si="43"/>
        <v>0</v>
      </c>
      <c r="AT185" s="14">
        <f t="shared" si="44"/>
        <v>0</v>
      </c>
      <c r="AU185" s="15" t="str">
        <f t="shared" si="45"/>
        <v>NF</v>
      </c>
      <c r="AV185" s="15" t="str">
        <f t="shared" si="46"/>
        <v>NF</v>
      </c>
      <c r="AW185" s="15" t="str">
        <f t="shared" si="47"/>
        <v>NF</v>
      </c>
      <c r="AX185" s="15" t="str">
        <f t="shared" si="48"/>
        <v>NF</v>
      </c>
      <c r="AY185" s="15">
        <f t="shared" si="49"/>
        <v>0</v>
      </c>
      <c r="AZ185" s="16">
        <f t="shared" si="50"/>
        <v>0</v>
      </c>
      <c r="BA185" s="16">
        <f t="shared" si="51"/>
        <v>0</v>
      </c>
      <c r="BB185" s="16">
        <f t="shared" si="52"/>
        <v>0</v>
      </c>
      <c r="BC185" s="16">
        <f t="shared" si="53"/>
        <v>0</v>
      </c>
    </row>
    <row r="186" spans="34:55" ht="19" x14ac:dyDescent="0.25">
      <c r="AH186" t="s">
        <v>404</v>
      </c>
      <c r="AI186" t="s">
        <v>405</v>
      </c>
      <c r="AJ186" t="s">
        <v>980</v>
      </c>
      <c r="AK186">
        <v>12.98</v>
      </c>
      <c r="AL186" s="13">
        <f t="shared" si="36"/>
        <v>0</v>
      </c>
      <c r="AM186" s="13">
        <f t="shared" si="37"/>
        <v>0</v>
      </c>
      <c r="AN186" s="13">
        <f t="shared" si="38"/>
        <v>0</v>
      </c>
      <c r="AO186" s="13">
        <f t="shared" si="39"/>
        <v>0</v>
      </c>
      <c r="AP186" s="13">
        <f t="shared" si="40"/>
        <v>0</v>
      </c>
      <c r="AQ186" s="13">
        <f t="shared" si="41"/>
        <v>0</v>
      </c>
      <c r="AR186" s="13">
        <f t="shared" si="42"/>
        <v>0</v>
      </c>
      <c r="AS186" s="13">
        <f t="shared" si="43"/>
        <v>0</v>
      </c>
      <c r="AT186" s="14">
        <f t="shared" si="44"/>
        <v>0</v>
      </c>
      <c r="AU186" s="15" t="str">
        <f t="shared" si="45"/>
        <v>NF</v>
      </c>
      <c r="AV186" s="15" t="str">
        <f t="shared" si="46"/>
        <v>NF</v>
      </c>
      <c r="AW186" s="15" t="str">
        <f t="shared" si="47"/>
        <v>NF</v>
      </c>
      <c r="AX186" s="15" t="str">
        <f t="shared" si="48"/>
        <v>NF</v>
      </c>
      <c r="AY186" s="15">
        <f t="shared" si="49"/>
        <v>0</v>
      </c>
      <c r="AZ186" s="16">
        <f t="shared" si="50"/>
        <v>0</v>
      </c>
      <c r="BA186" s="16">
        <f t="shared" si="51"/>
        <v>0</v>
      </c>
      <c r="BB186" s="16">
        <f t="shared" si="52"/>
        <v>0</v>
      </c>
      <c r="BC186" s="16">
        <f t="shared" si="53"/>
        <v>0</v>
      </c>
    </row>
    <row r="187" spans="34:55" ht="19" x14ac:dyDescent="0.25">
      <c r="AH187" t="s">
        <v>711</v>
      </c>
      <c r="AI187" t="s">
        <v>712</v>
      </c>
      <c r="AJ187" t="s">
        <v>1073</v>
      </c>
      <c r="AK187">
        <v>12.86</v>
      </c>
      <c r="AL187" s="13">
        <f t="shared" si="36"/>
        <v>0</v>
      </c>
      <c r="AM187" s="13">
        <f t="shared" si="37"/>
        <v>0</v>
      </c>
      <c r="AN187" s="13">
        <f t="shared" si="38"/>
        <v>0</v>
      </c>
      <c r="AO187" s="13">
        <f t="shared" si="39"/>
        <v>0</v>
      </c>
      <c r="AP187" s="13">
        <f t="shared" si="40"/>
        <v>0</v>
      </c>
      <c r="AQ187" s="13">
        <f t="shared" si="41"/>
        <v>0</v>
      </c>
      <c r="AR187" s="13">
        <f t="shared" si="42"/>
        <v>0</v>
      </c>
      <c r="AS187" s="13">
        <f t="shared" si="43"/>
        <v>0</v>
      </c>
      <c r="AT187" s="14">
        <f t="shared" si="44"/>
        <v>0</v>
      </c>
      <c r="AU187" s="15" t="str">
        <f t="shared" si="45"/>
        <v>NF</v>
      </c>
      <c r="AV187" s="15" t="str">
        <f t="shared" si="46"/>
        <v>NF</v>
      </c>
      <c r="AW187" s="15" t="str">
        <f t="shared" si="47"/>
        <v>NF</v>
      </c>
      <c r="AX187" s="15" t="str">
        <f t="shared" si="48"/>
        <v>NF</v>
      </c>
      <c r="AY187" s="15">
        <f t="shared" si="49"/>
        <v>0</v>
      </c>
      <c r="AZ187" s="16">
        <f t="shared" si="50"/>
        <v>0</v>
      </c>
      <c r="BA187" s="16">
        <f t="shared" si="51"/>
        <v>0</v>
      </c>
      <c r="BB187" s="16">
        <f t="shared" si="52"/>
        <v>0</v>
      </c>
      <c r="BC187" s="16">
        <f t="shared" si="53"/>
        <v>0</v>
      </c>
    </row>
    <row r="188" spans="34:55" ht="19" x14ac:dyDescent="0.25">
      <c r="AH188" t="s">
        <v>1138</v>
      </c>
      <c r="AI188" t="s">
        <v>1139</v>
      </c>
      <c r="AJ188" t="s">
        <v>1280</v>
      </c>
      <c r="AK188">
        <v>26.2</v>
      </c>
      <c r="AL188" s="13">
        <f t="shared" si="36"/>
        <v>0</v>
      </c>
      <c r="AM188" s="13">
        <f t="shared" si="37"/>
        <v>0</v>
      </c>
      <c r="AN188" s="13">
        <f t="shared" si="38"/>
        <v>0</v>
      </c>
      <c r="AO188" s="13">
        <f t="shared" si="39"/>
        <v>0</v>
      </c>
      <c r="AP188" s="13">
        <f t="shared" si="40"/>
        <v>0</v>
      </c>
      <c r="AQ188" s="13">
        <f t="shared" si="41"/>
        <v>0</v>
      </c>
      <c r="AR188" s="13">
        <f t="shared" si="42"/>
        <v>0</v>
      </c>
      <c r="AS188" s="13">
        <f t="shared" si="43"/>
        <v>0</v>
      </c>
      <c r="AT188" s="14">
        <f t="shared" si="44"/>
        <v>0</v>
      </c>
      <c r="AU188" s="15" t="str">
        <f t="shared" si="45"/>
        <v>NF</v>
      </c>
      <c r="AV188" s="15" t="str">
        <f t="shared" si="46"/>
        <v>NF</v>
      </c>
      <c r="AW188" s="15" t="str">
        <f t="shared" si="47"/>
        <v>NF</v>
      </c>
      <c r="AX188" s="15" t="str">
        <f t="shared" si="48"/>
        <v>NF</v>
      </c>
      <c r="AY188" s="15">
        <f t="shared" si="49"/>
        <v>0</v>
      </c>
      <c r="AZ188" s="16">
        <f t="shared" si="50"/>
        <v>0</v>
      </c>
      <c r="BA188" s="16">
        <f t="shared" si="51"/>
        <v>0</v>
      </c>
      <c r="BB188" s="16">
        <f t="shared" si="52"/>
        <v>0</v>
      </c>
      <c r="BC188" s="16">
        <f t="shared" si="53"/>
        <v>0</v>
      </c>
    </row>
    <row r="189" spans="34:55" ht="19" x14ac:dyDescent="0.25">
      <c r="AH189" t="s">
        <v>1281</v>
      </c>
      <c r="AI189" t="s">
        <v>1282</v>
      </c>
      <c r="AJ189" t="s">
        <v>1283</v>
      </c>
      <c r="AK189">
        <v>13.12</v>
      </c>
      <c r="AL189" s="13">
        <f t="shared" si="36"/>
        <v>0</v>
      </c>
      <c r="AM189" s="13">
        <f t="shared" si="37"/>
        <v>0</v>
      </c>
      <c r="AN189" s="13">
        <f t="shared" si="38"/>
        <v>0</v>
      </c>
      <c r="AO189" s="13">
        <f t="shared" si="39"/>
        <v>0</v>
      </c>
      <c r="AP189" s="13">
        <f t="shared" si="40"/>
        <v>0</v>
      </c>
      <c r="AQ189" s="13">
        <f t="shared" si="41"/>
        <v>0</v>
      </c>
      <c r="AR189" s="13">
        <f t="shared" si="42"/>
        <v>0</v>
      </c>
      <c r="AS189" s="13">
        <f t="shared" si="43"/>
        <v>0</v>
      </c>
      <c r="AT189" s="14">
        <f t="shared" si="44"/>
        <v>0</v>
      </c>
      <c r="AU189" s="15" t="str">
        <f t="shared" si="45"/>
        <v>NF</v>
      </c>
      <c r="AV189" s="15" t="str">
        <f t="shared" si="46"/>
        <v>NF</v>
      </c>
      <c r="AW189" s="15" t="str">
        <f t="shared" si="47"/>
        <v>NF</v>
      </c>
      <c r="AX189" s="15" t="str">
        <f t="shared" si="48"/>
        <v>NF</v>
      </c>
      <c r="AY189" s="15">
        <f t="shared" si="49"/>
        <v>0</v>
      </c>
      <c r="AZ189" s="16">
        <f t="shared" si="50"/>
        <v>0</v>
      </c>
      <c r="BA189" s="16">
        <f t="shared" si="51"/>
        <v>0</v>
      </c>
      <c r="BB189" s="16">
        <f t="shared" si="52"/>
        <v>0</v>
      </c>
      <c r="BC189" s="16">
        <f t="shared" si="53"/>
        <v>0</v>
      </c>
    </row>
    <row r="190" spans="34:55" ht="19" x14ac:dyDescent="0.25">
      <c r="AH190" t="s">
        <v>518</v>
      </c>
      <c r="AI190" t="s">
        <v>519</v>
      </c>
      <c r="AJ190" t="s">
        <v>910</v>
      </c>
      <c r="AK190">
        <v>32.82</v>
      </c>
      <c r="AL190" s="13">
        <f t="shared" si="36"/>
        <v>0</v>
      </c>
      <c r="AM190" s="13">
        <f t="shared" si="37"/>
        <v>0</v>
      </c>
      <c r="AN190" s="13">
        <f t="shared" si="38"/>
        <v>0</v>
      </c>
      <c r="AO190" s="13">
        <f t="shared" si="39"/>
        <v>0</v>
      </c>
      <c r="AP190" s="13">
        <f t="shared" si="40"/>
        <v>0</v>
      </c>
      <c r="AQ190" s="13">
        <f t="shared" si="41"/>
        <v>0</v>
      </c>
      <c r="AR190" s="13">
        <f t="shared" si="42"/>
        <v>0</v>
      </c>
      <c r="AS190" s="13">
        <f t="shared" si="43"/>
        <v>0</v>
      </c>
      <c r="AT190" s="14">
        <f t="shared" si="44"/>
        <v>0</v>
      </c>
      <c r="AU190" s="15" t="str">
        <f t="shared" si="45"/>
        <v>NF</v>
      </c>
      <c r="AV190" s="15" t="str">
        <f t="shared" si="46"/>
        <v>NF</v>
      </c>
      <c r="AW190" s="15" t="str">
        <f t="shared" si="47"/>
        <v>NF</v>
      </c>
      <c r="AX190" s="15" t="str">
        <f t="shared" si="48"/>
        <v>NF</v>
      </c>
      <c r="AY190" s="15">
        <f t="shared" si="49"/>
        <v>0</v>
      </c>
      <c r="AZ190" s="16">
        <f t="shared" si="50"/>
        <v>0</v>
      </c>
      <c r="BA190" s="16">
        <f t="shared" si="51"/>
        <v>0</v>
      </c>
      <c r="BB190" s="16">
        <f t="shared" si="52"/>
        <v>0</v>
      </c>
      <c r="BC190" s="16">
        <f t="shared" si="53"/>
        <v>0</v>
      </c>
    </row>
    <row r="191" spans="34:55" ht="19" x14ac:dyDescent="0.25">
      <c r="AH191" t="s">
        <v>1284</v>
      </c>
      <c r="AI191" t="s">
        <v>1285</v>
      </c>
      <c r="AJ191" t="s">
        <v>1286</v>
      </c>
      <c r="AK191">
        <v>38.33</v>
      </c>
      <c r="AL191" s="13">
        <f t="shared" si="36"/>
        <v>0</v>
      </c>
      <c r="AM191" s="13">
        <f t="shared" si="37"/>
        <v>0</v>
      </c>
      <c r="AN191" s="13">
        <f t="shared" si="38"/>
        <v>0</v>
      </c>
      <c r="AO191" s="13">
        <f t="shared" si="39"/>
        <v>0</v>
      </c>
      <c r="AP191" s="13">
        <f t="shared" si="40"/>
        <v>0</v>
      </c>
      <c r="AQ191" s="13">
        <f t="shared" si="41"/>
        <v>0</v>
      </c>
      <c r="AR191" s="13">
        <f t="shared" si="42"/>
        <v>0</v>
      </c>
      <c r="AS191" s="13">
        <f t="shared" si="43"/>
        <v>0</v>
      </c>
      <c r="AT191" s="14">
        <f t="shared" si="44"/>
        <v>0</v>
      </c>
      <c r="AU191" s="15" t="str">
        <f t="shared" si="45"/>
        <v>NF</v>
      </c>
      <c r="AV191" s="15" t="str">
        <f t="shared" si="46"/>
        <v>NF</v>
      </c>
      <c r="AW191" s="15" t="str">
        <f t="shared" si="47"/>
        <v>NF</v>
      </c>
      <c r="AX191" s="15" t="str">
        <f t="shared" si="48"/>
        <v>NF</v>
      </c>
      <c r="AY191" s="15">
        <f t="shared" si="49"/>
        <v>0</v>
      </c>
      <c r="AZ191" s="16">
        <f t="shared" si="50"/>
        <v>0</v>
      </c>
      <c r="BA191" s="16">
        <f t="shared" si="51"/>
        <v>0</v>
      </c>
      <c r="BB191" s="16">
        <f t="shared" si="52"/>
        <v>0</v>
      </c>
      <c r="BC191" s="16">
        <f t="shared" si="53"/>
        <v>0</v>
      </c>
    </row>
    <row r="192" spans="34:55" ht="19" x14ac:dyDescent="0.25">
      <c r="AH192" t="s">
        <v>1287</v>
      </c>
      <c r="AI192" t="s">
        <v>1288</v>
      </c>
      <c r="AJ192" t="s">
        <v>1289</v>
      </c>
      <c r="AK192">
        <v>29.99</v>
      </c>
      <c r="AL192" s="13">
        <f t="shared" si="36"/>
        <v>0</v>
      </c>
      <c r="AM192" s="13">
        <f t="shared" si="37"/>
        <v>0</v>
      </c>
      <c r="AN192" s="13">
        <f t="shared" si="38"/>
        <v>0</v>
      </c>
      <c r="AO192" s="13">
        <f t="shared" si="39"/>
        <v>0</v>
      </c>
      <c r="AP192" s="13">
        <f t="shared" si="40"/>
        <v>0</v>
      </c>
      <c r="AQ192" s="13">
        <f t="shared" si="41"/>
        <v>0</v>
      </c>
      <c r="AR192" s="13">
        <f t="shared" si="42"/>
        <v>0</v>
      </c>
      <c r="AS192" s="13">
        <f t="shared" si="43"/>
        <v>0</v>
      </c>
      <c r="AT192" s="14">
        <f t="shared" si="44"/>
        <v>0</v>
      </c>
      <c r="AU192" s="15" t="str">
        <f t="shared" si="45"/>
        <v>NF</v>
      </c>
      <c r="AV192" s="15" t="str">
        <f t="shared" si="46"/>
        <v>NF</v>
      </c>
      <c r="AW192" s="15" t="str">
        <f t="shared" si="47"/>
        <v>NF</v>
      </c>
      <c r="AX192" s="15" t="str">
        <f t="shared" si="48"/>
        <v>NF</v>
      </c>
      <c r="AY192" s="15">
        <f t="shared" si="49"/>
        <v>0</v>
      </c>
      <c r="AZ192" s="16">
        <f t="shared" si="50"/>
        <v>0</v>
      </c>
      <c r="BA192" s="16">
        <f t="shared" si="51"/>
        <v>0</v>
      </c>
      <c r="BB192" s="16">
        <f t="shared" si="52"/>
        <v>0</v>
      </c>
      <c r="BC192" s="16">
        <f t="shared" si="53"/>
        <v>0</v>
      </c>
    </row>
    <row r="193" spans="34:55" ht="19" x14ac:dyDescent="0.25">
      <c r="AH193" t="s">
        <v>506</v>
      </c>
      <c r="AI193" t="s">
        <v>507</v>
      </c>
      <c r="AJ193" t="s">
        <v>868</v>
      </c>
      <c r="AK193">
        <v>41.98</v>
      </c>
      <c r="AL193" s="13">
        <f t="shared" si="36"/>
        <v>0</v>
      </c>
      <c r="AM193" s="13">
        <f t="shared" si="37"/>
        <v>0</v>
      </c>
      <c r="AN193" s="13">
        <f t="shared" si="38"/>
        <v>0</v>
      </c>
      <c r="AO193" s="13">
        <f t="shared" si="39"/>
        <v>0</v>
      </c>
      <c r="AP193" s="13">
        <f t="shared" si="40"/>
        <v>0</v>
      </c>
      <c r="AQ193" s="13">
        <f t="shared" si="41"/>
        <v>0</v>
      </c>
      <c r="AR193" s="13">
        <f t="shared" si="42"/>
        <v>0</v>
      </c>
      <c r="AS193" s="13">
        <f t="shared" si="43"/>
        <v>0</v>
      </c>
      <c r="AT193" s="14">
        <f t="shared" si="44"/>
        <v>0</v>
      </c>
      <c r="AU193" s="15" t="str">
        <f t="shared" si="45"/>
        <v>NF</v>
      </c>
      <c r="AV193" s="15" t="str">
        <f t="shared" si="46"/>
        <v>NF</v>
      </c>
      <c r="AW193" s="15" t="str">
        <f t="shared" si="47"/>
        <v>NF</v>
      </c>
      <c r="AX193" s="15" t="str">
        <f t="shared" si="48"/>
        <v>NF</v>
      </c>
      <c r="AY193" s="15">
        <f t="shared" si="49"/>
        <v>0</v>
      </c>
      <c r="AZ193" s="16">
        <f t="shared" si="50"/>
        <v>0</v>
      </c>
      <c r="BA193" s="16">
        <f t="shared" si="51"/>
        <v>0</v>
      </c>
      <c r="BB193" s="16">
        <f t="shared" si="52"/>
        <v>0</v>
      </c>
      <c r="BC193" s="16">
        <f t="shared" si="53"/>
        <v>0</v>
      </c>
    </row>
    <row r="194" spans="34:55" ht="19" x14ac:dyDescent="0.25">
      <c r="AH194" t="s">
        <v>1290</v>
      </c>
      <c r="AI194" t="s">
        <v>1291</v>
      </c>
      <c r="AJ194" t="s">
        <v>1292</v>
      </c>
      <c r="AK194">
        <v>75.39</v>
      </c>
      <c r="AL194" s="13">
        <f t="shared" si="36"/>
        <v>0</v>
      </c>
      <c r="AM194" s="13">
        <f t="shared" si="37"/>
        <v>0</v>
      </c>
      <c r="AN194" s="13">
        <f t="shared" si="38"/>
        <v>0</v>
      </c>
      <c r="AO194" s="13">
        <f t="shared" si="39"/>
        <v>0</v>
      </c>
      <c r="AP194" s="13">
        <f t="shared" si="40"/>
        <v>0</v>
      </c>
      <c r="AQ194" s="13">
        <f t="shared" si="41"/>
        <v>0</v>
      </c>
      <c r="AR194" s="13">
        <f t="shared" si="42"/>
        <v>0</v>
      </c>
      <c r="AS194" s="13">
        <f t="shared" si="43"/>
        <v>0</v>
      </c>
      <c r="AT194" s="14">
        <f t="shared" si="44"/>
        <v>0</v>
      </c>
      <c r="AU194" s="15" t="str">
        <f t="shared" si="45"/>
        <v>NF</v>
      </c>
      <c r="AV194" s="15" t="str">
        <f t="shared" si="46"/>
        <v>NF</v>
      </c>
      <c r="AW194" s="15" t="str">
        <f t="shared" si="47"/>
        <v>NF</v>
      </c>
      <c r="AX194" s="15" t="str">
        <f t="shared" si="48"/>
        <v>NF</v>
      </c>
      <c r="AY194" s="15">
        <f t="shared" si="49"/>
        <v>0</v>
      </c>
      <c r="AZ194" s="16">
        <f t="shared" si="50"/>
        <v>0</v>
      </c>
      <c r="BA194" s="16">
        <f t="shared" si="51"/>
        <v>0</v>
      </c>
      <c r="BB194" s="16">
        <f t="shared" si="52"/>
        <v>0</v>
      </c>
      <c r="BC194" s="16">
        <f t="shared" si="53"/>
        <v>0</v>
      </c>
    </row>
    <row r="195" spans="34:55" ht="19" x14ac:dyDescent="0.25">
      <c r="AH195" t="s">
        <v>1293</v>
      </c>
      <c r="AI195" t="s">
        <v>1294</v>
      </c>
      <c r="AJ195" t="s">
        <v>1295</v>
      </c>
      <c r="AK195">
        <v>12.34</v>
      </c>
      <c r="AL195" s="13">
        <f t="shared" si="36"/>
        <v>0</v>
      </c>
      <c r="AM195" s="13">
        <f t="shared" si="37"/>
        <v>0</v>
      </c>
      <c r="AN195" s="13">
        <f t="shared" si="38"/>
        <v>0</v>
      </c>
      <c r="AO195" s="13">
        <f t="shared" si="39"/>
        <v>0</v>
      </c>
      <c r="AP195" s="13">
        <f t="shared" si="40"/>
        <v>0</v>
      </c>
      <c r="AQ195" s="13">
        <f t="shared" si="41"/>
        <v>0</v>
      </c>
      <c r="AR195" s="13">
        <f t="shared" si="42"/>
        <v>0</v>
      </c>
      <c r="AS195" s="13">
        <f t="shared" si="43"/>
        <v>0</v>
      </c>
      <c r="AT195" s="14">
        <f t="shared" si="44"/>
        <v>0</v>
      </c>
      <c r="AU195" s="15" t="str">
        <f t="shared" si="45"/>
        <v>NF</v>
      </c>
      <c r="AV195" s="15" t="str">
        <f t="shared" si="46"/>
        <v>NF</v>
      </c>
      <c r="AW195" s="15" t="str">
        <f t="shared" si="47"/>
        <v>NF</v>
      </c>
      <c r="AX195" s="15" t="str">
        <f t="shared" si="48"/>
        <v>NF</v>
      </c>
      <c r="AY195" s="15">
        <f t="shared" si="49"/>
        <v>0</v>
      </c>
      <c r="AZ195" s="16">
        <f t="shared" si="50"/>
        <v>0</v>
      </c>
      <c r="BA195" s="16">
        <f t="shared" si="51"/>
        <v>0</v>
      </c>
      <c r="BB195" s="16">
        <f t="shared" si="52"/>
        <v>0</v>
      </c>
      <c r="BC195" s="16">
        <f t="shared" si="53"/>
        <v>0</v>
      </c>
    </row>
    <row r="196" spans="34:55" ht="19" x14ac:dyDescent="0.25">
      <c r="AH196" t="s">
        <v>1296</v>
      </c>
      <c r="AI196" t="s">
        <v>1297</v>
      </c>
      <c r="AJ196" t="s">
        <v>1298</v>
      </c>
      <c r="AK196">
        <v>94.57</v>
      </c>
      <c r="AL196" s="13">
        <f t="shared" ref="AL196:AL229" si="54">IFERROR(VLOOKUP(AH196,C:G,3, FALSE),0)</f>
        <v>0</v>
      </c>
      <c r="AM196" s="13">
        <f t="shared" ref="AM196:AM229" si="55">IFERROR(VLOOKUP(AH196,C:G,4, FALSE),0)</f>
        <v>0</v>
      </c>
      <c r="AN196" s="13">
        <f t="shared" ref="AN196:AN229" si="56">IFERROR(VLOOKUP(AH196,K:O,3, FALSE),0)</f>
        <v>0</v>
      </c>
      <c r="AO196" s="13">
        <f t="shared" ref="AO196:AO229" si="57">IFERROR(VLOOKUP(AH196,K:O,4, FALSE),0)</f>
        <v>0</v>
      </c>
      <c r="AP196" s="13">
        <f t="shared" ref="AP196:AP229" si="58">IFERROR(VLOOKUP(AH196,S:W,3, FALSE),0)</f>
        <v>0</v>
      </c>
      <c r="AQ196" s="13">
        <f t="shared" ref="AQ196:AQ229" si="59">IFERROR(VLOOKUP(AH196,S:W,4, FALSE),0)</f>
        <v>0</v>
      </c>
      <c r="AR196" s="13">
        <f t="shared" ref="AR196:AR229" si="60">IFERROR(VLOOKUP(AH196,AA:AF,3, FALSE),0)</f>
        <v>0</v>
      </c>
      <c r="AS196" s="13">
        <f t="shared" ref="AS196:AS229" si="61">IFERROR(VLOOKUP(AH196,AA:AF,4, FALSE),0)</f>
        <v>0</v>
      </c>
      <c r="AT196" s="14">
        <f t="shared" ref="AT196:AT229" si="62">MAX(AL196:AS196)</f>
        <v>0</v>
      </c>
      <c r="AU196" s="15" t="str">
        <f t="shared" ref="AU196:AU229" si="63">IFERROR(VLOOKUP(AH196,C:G,5, FALSE),"NF")</f>
        <v>NF</v>
      </c>
      <c r="AV196" s="15" t="str">
        <f t="shared" ref="AV196:AV229" si="64">IFERROR(VLOOKUP(AH196,K:O,5, FALSE),"NF")</f>
        <v>NF</v>
      </c>
      <c r="AW196" s="15" t="str">
        <f t="shared" ref="AW196:AW229" si="65">IFERROR(VLOOKUP(AH196,S:W,5, FALSE),"NF")</f>
        <v>NF</v>
      </c>
      <c r="AX196" s="15" t="str">
        <f t="shared" ref="AX196:AX229" si="66">IFERROR(VLOOKUP(AH196,AA:AF,5, FALSE),"NF")</f>
        <v>NF</v>
      </c>
      <c r="AY196" s="15">
        <f t="shared" ref="AY196:AY229" si="67">MIN(AU196:AX196)</f>
        <v>0</v>
      </c>
      <c r="AZ196" s="16">
        <f t="shared" ref="AZ196:AZ229" si="68">IFERROR(AU196/AY196,0)</f>
        <v>0</v>
      </c>
      <c r="BA196" s="16">
        <f t="shared" ref="BA196:BA229" si="69">IFERROR(AV196/AY196,0)</f>
        <v>0</v>
      </c>
      <c r="BB196" s="16">
        <f t="shared" ref="BB196:BB229" si="70">IFERROR(AW196/AY196,0)</f>
        <v>0</v>
      </c>
      <c r="BC196" s="16">
        <f t="shared" ref="BC196:BC229" si="71">IFERROR(AX196/AY196,0)</f>
        <v>0</v>
      </c>
    </row>
    <row r="197" spans="34:55" ht="19" x14ac:dyDescent="0.25">
      <c r="AH197" t="s">
        <v>328</v>
      </c>
      <c r="AI197" t="s">
        <v>329</v>
      </c>
      <c r="AJ197" t="s">
        <v>895</v>
      </c>
      <c r="AK197">
        <v>12.75</v>
      </c>
      <c r="AL197" s="13">
        <f t="shared" si="54"/>
        <v>0</v>
      </c>
      <c r="AM197" s="13">
        <f t="shared" si="55"/>
        <v>0</v>
      </c>
      <c r="AN197" s="13">
        <f t="shared" si="56"/>
        <v>0</v>
      </c>
      <c r="AO197" s="13">
        <f t="shared" si="57"/>
        <v>0</v>
      </c>
      <c r="AP197" s="13">
        <f t="shared" si="58"/>
        <v>0</v>
      </c>
      <c r="AQ197" s="13">
        <f t="shared" si="59"/>
        <v>0</v>
      </c>
      <c r="AR197" s="13">
        <f t="shared" si="60"/>
        <v>0</v>
      </c>
      <c r="AS197" s="13">
        <f t="shared" si="61"/>
        <v>0</v>
      </c>
      <c r="AT197" s="14">
        <f t="shared" si="62"/>
        <v>0</v>
      </c>
      <c r="AU197" s="15" t="str">
        <f t="shared" si="63"/>
        <v>NF</v>
      </c>
      <c r="AV197" s="15" t="str">
        <f t="shared" si="64"/>
        <v>NF</v>
      </c>
      <c r="AW197" s="15" t="str">
        <f t="shared" si="65"/>
        <v>NF</v>
      </c>
      <c r="AX197" s="15" t="str">
        <f t="shared" si="66"/>
        <v>NF</v>
      </c>
      <c r="AY197" s="15">
        <f t="shared" si="67"/>
        <v>0</v>
      </c>
      <c r="AZ197" s="16">
        <f t="shared" si="68"/>
        <v>0</v>
      </c>
      <c r="BA197" s="16">
        <f t="shared" si="69"/>
        <v>0</v>
      </c>
      <c r="BB197" s="16">
        <f t="shared" si="70"/>
        <v>0</v>
      </c>
      <c r="BC197" s="16">
        <f t="shared" si="71"/>
        <v>0</v>
      </c>
    </row>
    <row r="198" spans="34:55" ht="19" x14ac:dyDescent="0.25">
      <c r="AH198" t="s">
        <v>1299</v>
      </c>
      <c r="AI198" t="s">
        <v>1300</v>
      </c>
      <c r="AJ198" t="s">
        <v>1301</v>
      </c>
      <c r="AK198">
        <v>12.97</v>
      </c>
      <c r="AL198" s="13">
        <f t="shared" si="54"/>
        <v>0</v>
      </c>
      <c r="AM198" s="13">
        <f t="shared" si="55"/>
        <v>0</v>
      </c>
      <c r="AN198" s="13">
        <f t="shared" si="56"/>
        <v>0</v>
      </c>
      <c r="AO198" s="13">
        <f t="shared" si="57"/>
        <v>0</v>
      </c>
      <c r="AP198" s="13">
        <f t="shared" si="58"/>
        <v>0</v>
      </c>
      <c r="AQ198" s="13">
        <f t="shared" si="59"/>
        <v>0</v>
      </c>
      <c r="AR198" s="13">
        <f t="shared" si="60"/>
        <v>0</v>
      </c>
      <c r="AS198" s="13">
        <f t="shared" si="61"/>
        <v>0</v>
      </c>
      <c r="AT198" s="14">
        <f t="shared" si="62"/>
        <v>0</v>
      </c>
      <c r="AU198" s="15" t="str">
        <f t="shared" si="63"/>
        <v>NF</v>
      </c>
      <c r="AV198" s="15" t="str">
        <f t="shared" si="64"/>
        <v>NF</v>
      </c>
      <c r="AW198" s="15" t="str">
        <f t="shared" si="65"/>
        <v>NF</v>
      </c>
      <c r="AX198" s="15" t="str">
        <f t="shared" si="66"/>
        <v>NF</v>
      </c>
      <c r="AY198" s="15">
        <f t="shared" si="67"/>
        <v>0</v>
      </c>
      <c r="AZ198" s="16">
        <f t="shared" si="68"/>
        <v>0</v>
      </c>
      <c r="BA198" s="16">
        <f t="shared" si="69"/>
        <v>0</v>
      </c>
      <c r="BB198" s="16">
        <f t="shared" si="70"/>
        <v>0</v>
      </c>
      <c r="BC198" s="16">
        <f t="shared" si="71"/>
        <v>0</v>
      </c>
    </row>
    <row r="199" spans="34:55" ht="19" x14ac:dyDescent="0.25">
      <c r="AH199" t="s">
        <v>442</v>
      </c>
      <c r="AI199" t="s">
        <v>443</v>
      </c>
      <c r="AJ199" t="s">
        <v>889</v>
      </c>
      <c r="AK199">
        <v>12.76</v>
      </c>
      <c r="AL199" s="13">
        <f t="shared" si="54"/>
        <v>0</v>
      </c>
      <c r="AM199" s="13">
        <f t="shared" si="55"/>
        <v>0</v>
      </c>
      <c r="AN199" s="13">
        <f t="shared" si="56"/>
        <v>0</v>
      </c>
      <c r="AO199" s="13">
        <f t="shared" si="57"/>
        <v>0</v>
      </c>
      <c r="AP199" s="13">
        <f t="shared" si="58"/>
        <v>0</v>
      </c>
      <c r="AQ199" s="13">
        <f t="shared" si="59"/>
        <v>0</v>
      </c>
      <c r="AR199" s="13">
        <f t="shared" si="60"/>
        <v>0</v>
      </c>
      <c r="AS199" s="13">
        <f t="shared" si="61"/>
        <v>0</v>
      </c>
      <c r="AT199" s="14">
        <f t="shared" si="62"/>
        <v>0</v>
      </c>
      <c r="AU199" s="15" t="str">
        <f t="shared" si="63"/>
        <v>NF</v>
      </c>
      <c r="AV199" s="15" t="str">
        <f t="shared" si="64"/>
        <v>NF</v>
      </c>
      <c r="AW199" s="15" t="str">
        <f t="shared" si="65"/>
        <v>NF</v>
      </c>
      <c r="AX199" s="15" t="str">
        <f t="shared" si="66"/>
        <v>NF</v>
      </c>
      <c r="AY199" s="15">
        <f t="shared" si="67"/>
        <v>0</v>
      </c>
      <c r="AZ199" s="16">
        <f t="shared" si="68"/>
        <v>0</v>
      </c>
      <c r="BA199" s="16">
        <f t="shared" si="69"/>
        <v>0</v>
      </c>
      <c r="BB199" s="16">
        <f t="shared" si="70"/>
        <v>0</v>
      </c>
      <c r="BC199" s="16">
        <f t="shared" si="71"/>
        <v>0</v>
      </c>
    </row>
    <row r="200" spans="34:55" ht="19" x14ac:dyDescent="0.25">
      <c r="AH200" t="s">
        <v>491</v>
      </c>
      <c r="AI200" t="s">
        <v>492</v>
      </c>
      <c r="AJ200" t="s">
        <v>836</v>
      </c>
      <c r="AK200">
        <v>226.89</v>
      </c>
      <c r="AL200" s="13">
        <f t="shared" si="54"/>
        <v>0</v>
      </c>
      <c r="AM200" s="13">
        <f t="shared" si="55"/>
        <v>0</v>
      </c>
      <c r="AN200" s="13">
        <f t="shared" si="56"/>
        <v>0</v>
      </c>
      <c r="AO200" s="13">
        <f t="shared" si="57"/>
        <v>0</v>
      </c>
      <c r="AP200" s="13">
        <f t="shared" si="58"/>
        <v>0</v>
      </c>
      <c r="AQ200" s="13">
        <f t="shared" si="59"/>
        <v>0</v>
      </c>
      <c r="AR200" s="13">
        <f t="shared" si="60"/>
        <v>0</v>
      </c>
      <c r="AS200" s="13">
        <f t="shared" si="61"/>
        <v>0</v>
      </c>
      <c r="AT200" s="14">
        <f t="shared" si="62"/>
        <v>0</v>
      </c>
      <c r="AU200" s="15" t="str">
        <f t="shared" si="63"/>
        <v>NF</v>
      </c>
      <c r="AV200" s="15" t="str">
        <f t="shared" si="64"/>
        <v>NF</v>
      </c>
      <c r="AW200" s="15" t="str">
        <f t="shared" si="65"/>
        <v>NF</v>
      </c>
      <c r="AX200" s="15" t="str">
        <f t="shared" si="66"/>
        <v>NF</v>
      </c>
      <c r="AY200" s="15">
        <f t="shared" si="67"/>
        <v>0</v>
      </c>
      <c r="AZ200" s="16">
        <f t="shared" si="68"/>
        <v>0</v>
      </c>
      <c r="BA200" s="16">
        <f t="shared" si="69"/>
        <v>0</v>
      </c>
      <c r="BB200" s="16">
        <f t="shared" si="70"/>
        <v>0</v>
      </c>
      <c r="BC200" s="16">
        <f t="shared" si="71"/>
        <v>0</v>
      </c>
    </row>
    <row r="201" spans="34:55" ht="19" x14ac:dyDescent="0.25">
      <c r="AH201" t="s">
        <v>1302</v>
      </c>
      <c r="AI201" t="s">
        <v>1303</v>
      </c>
      <c r="AJ201" t="s">
        <v>1304</v>
      </c>
      <c r="AK201">
        <v>12.91</v>
      </c>
      <c r="AL201" s="13">
        <f t="shared" si="54"/>
        <v>0</v>
      </c>
      <c r="AM201" s="13">
        <f t="shared" si="55"/>
        <v>0</v>
      </c>
      <c r="AN201" s="13">
        <f t="shared" si="56"/>
        <v>0</v>
      </c>
      <c r="AO201" s="13">
        <f t="shared" si="57"/>
        <v>0</v>
      </c>
      <c r="AP201" s="13">
        <f t="shared" si="58"/>
        <v>0</v>
      </c>
      <c r="AQ201" s="13">
        <f t="shared" si="59"/>
        <v>0</v>
      </c>
      <c r="AR201" s="13">
        <f t="shared" si="60"/>
        <v>0</v>
      </c>
      <c r="AS201" s="13">
        <f t="shared" si="61"/>
        <v>0</v>
      </c>
      <c r="AT201" s="14">
        <f t="shared" si="62"/>
        <v>0</v>
      </c>
      <c r="AU201" s="15" t="str">
        <f t="shared" si="63"/>
        <v>NF</v>
      </c>
      <c r="AV201" s="15" t="str">
        <f t="shared" si="64"/>
        <v>NF</v>
      </c>
      <c r="AW201" s="15" t="str">
        <f t="shared" si="65"/>
        <v>NF</v>
      </c>
      <c r="AX201" s="15" t="str">
        <f t="shared" si="66"/>
        <v>NF</v>
      </c>
      <c r="AY201" s="15">
        <f t="shared" si="67"/>
        <v>0</v>
      </c>
      <c r="AZ201" s="16">
        <f t="shared" si="68"/>
        <v>0</v>
      </c>
      <c r="BA201" s="16">
        <f t="shared" si="69"/>
        <v>0</v>
      </c>
      <c r="BB201" s="16">
        <f t="shared" si="70"/>
        <v>0</v>
      </c>
      <c r="BC201" s="16">
        <f t="shared" si="71"/>
        <v>0</v>
      </c>
    </row>
    <row r="202" spans="34:55" ht="19" x14ac:dyDescent="0.25">
      <c r="AH202" t="s">
        <v>1145</v>
      </c>
      <c r="AJ202" t="s">
        <v>1305</v>
      </c>
      <c r="AK202">
        <v>11.98</v>
      </c>
      <c r="AL202" s="13">
        <f t="shared" si="54"/>
        <v>0</v>
      </c>
      <c r="AM202" s="13">
        <f t="shared" si="55"/>
        <v>0</v>
      </c>
      <c r="AN202" s="13">
        <f t="shared" si="56"/>
        <v>0</v>
      </c>
      <c r="AO202" s="13">
        <f t="shared" si="57"/>
        <v>0</v>
      </c>
      <c r="AP202" s="13">
        <f t="shared" si="58"/>
        <v>0</v>
      </c>
      <c r="AQ202" s="13">
        <f t="shared" si="59"/>
        <v>0</v>
      </c>
      <c r="AR202" s="13">
        <f t="shared" si="60"/>
        <v>0</v>
      </c>
      <c r="AS202" s="13">
        <f t="shared" si="61"/>
        <v>0</v>
      </c>
      <c r="AT202" s="14">
        <f t="shared" si="62"/>
        <v>0</v>
      </c>
      <c r="AU202" s="15" t="str">
        <f t="shared" si="63"/>
        <v>NF</v>
      </c>
      <c r="AV202" s="15" t="str">
        <f t="shared" si="64"/>
        <v>NF</v>
      </c>
      <c r="AW202" s="15" t="str">
        <f t="shared" si="65"/>
        <v>NF</v>
      </c>
      <c r="AX202" s="15" t="str">
        <f t="shared" si="66"/>
        <v>NF</v>
      </c>
      <c r="AY202" s="15">
        <f t="shared" si="67"/>
        <v>0</v>
      </c>
      <c r="AZ202" s="16">
        <f t="shared" si="68"/>
        <v>0</v>
      </c>
      <c r="BA202" s="16">
        <f t="shared" si="69"/>
        <v>0</v>
      </c>
      <c r="BB202" s="16">
        <f t="shared" si="70"/>
        <v>0</v>
      </c>
      <c r="BC202" s="16">
        <f t="shared" si="71"/>
        <v>0</v>
      </c>
    </row>
    <row r="203" spans="34:55" ht="19" x14ac:dyDescent="0.25">
      <c r="AH203" t="s">
        <v>1306</v>
      </c>
      <c r="AI203" t="s">
        <v>1307</v>
      </c>
      <c r="AJ203" t="s">
        <v>1308</v>
      </c>
      <c r="AK203">
        <v>20.84</v>
      </c>
      <c r="AL203" s="13">
        <f t="shared" si="54"/>
        <v>0</v>
      </c>
      <c r="AM203" s="13">
        <f t="shared" si="55"/>
        <v>0</v>
      </c>
      <c r="AN203" s="13">
        <f t="shared" si="56"/>
        <v>0</v>
      </c>
      <c r="AO203" s="13">
        <f t="shared" si="57"/>
        <v>0</v>
      </c>
      <c r="AP203" s="13">
        <f t="shared" si="58"/>
        <v>0</v>
      </c>
      <c r="AQ203" s="13">
        <f t="shared" si="59"/>
        <v>0</v>
      </c>
      <c r="AR203" s="13">
        <f t="shared" si="60"/>
        <v>0</v>
      </c>
      <c r="AS203" s="13">
        <f t="shared" si="61"/>
        <v>0</v>
      </c>
      <c r="AT203" s="14">
        <f t="shared" si="62"/>
        <v>0</v>
      </c>
      <c r="AU203" s="15" t="str">
        <f t="shared" si="63"/>
        <v>NF</v>
      </c>
      <c r="AV203" s="15" t="str">
        <f t="shared" si="64"/>
        <v>NF</v>
      </c>
      <c r="AW203" s="15" t="str">
        <f t="shared" si="65"/>
        <v>NF</v>
      </c>
      <c r="AX203" s="15" t="str">
        <f t="shared" si="66"/>
        <v>NF</v>
      </c>
      <c r="AY203" s="15">
        <f t="shared" si="67"/>
        <v>0</v>
      </c>
      <c r="AZ203" s="16">
        <f t="shared" si="68"/>
        <v>0</v>
      </c>
      <c r="BA203" s="16">
        <f t="shared" si="69"/>
        <v>0</v>
      </c>
      <c r="BB203" s="16">
        <f t="shared" si="70"/>
        <v>0</v>
      </c>
      <c r="BC203" s="16">
        <f t="shared" si="71"/>
        <v>0</v>
      </c>
    </row>
    <row r="204" spans="34:55" ht="19" x14ac:dyDescent="0.25">
      <c r="AH204" t="s">
        <v>715</v>
      </c>
      <c r="AI204" t="s">
        <v>716</v>
      </c>
      <c r="AJ204" t="s">
        <v>1081</v>
      </c>
      <c r="AK204">
        <v>12.81</v>
      </c>
      <c r="AL204" s="13">
        <f t="shared" si="54"/>
        <v>0</v>
      </c>
      <c r="AM204" s="13">
        <f t="shared" si="55"/>
        <v>0</v>
      </c>
      <c r="AN204" s="13">
        <f t="shared" si="56"/>
        <v>0</v>
      </c>
      <c r="AO204" s="13">
        <f t="shared" si="57"/>
        <v>0</v>
      </c>
      <c r="AP204" s="13">
        <f t="shared" si="58"/>
        <v>0</v>
      </c>
      <c r="AQ204" s="13">
        <f t="shared" si="59"/>
        <v>0</v>
      </c>
      <c r="AR204" s="13">
        <f t="shared" si="60"/>
        <v>0</v>
      </c>
      <c r="AS204" s="13">
        <f t="shared" si="61"/>
        <v>0</v>
      </c>
      <c r="AT204" s="14">
        <f t="shared" si="62"/>
        <v>0</v>
      </c>
      <c r="AU204" s="15" t="str">
        <f t="shared" si="63"/>
        <v>NF</v>
      </c>
      <c r="AV204" s="15" t="str">
        <f t="shared" si="64"/>
        <v>NF</v>
      </c>
      <c r="AW204" s="15" t="str">
        <f t="shared" si="65"/>
        <v>NF</v>
      </c>
      <c r="AX204" s="15" t="str">
        <f t="shared" si="66"/>
        <v>NF</v>
      </c>
      <c r="AY204" s="15">
        <f t="shared" si="67"/>
        <v>0</v>
      </c>
      <c r="AZ204" s="16">
        <f t="shared" si="68"/>
        <v>0</v>
      </c>
      <c r="BA204" s="16">
        <f t="shared" si="69"/>
        <v>0</v>
      </c>
      <c r="BB204" s="16">
        <f t="shared" si="70"/>
        <v>0</v>
      </c>
      <c r="BC204" s="16">
        <f t="shared" si="71"/>
        <v>0</v>
      </c>
    </row>
    <row r="205" spans="34:55" ht="19" x14ac:dyDescent="0.25">
      <c r="AH205" t="s">
        <v>1309</v>
      </c>
      <c r="AI205" t="s">
        <v>1310</v>
      </c>
      <c r="AJ205" t="s">
        <v>1311</v>
      </c>
      <c r="AK205">
        <v>11.64</v>
      </c>
      <c r="AL205" s="13">
        <f t="shared" si="54"/>
        <v>0</v>
      </c>
      <c r="AM205" s="13">
        <f t="shared" si="55"/>
        <v>0</v>
      </c>
      <c r="AN205" s="13">
        <f t="shared" si="56"/>
        <v>0</v>
      </c>
      <c r="AO205" s="13">
        <f t="shared" si="57"/>
        <v>0</v>
      </c>
      <c r="AP205" s="13">
        <f t="shared" si="58"/>
        <v>0</v>
      </c>
      <c r="AQ205" s="13">
        <f t="shared" si="59"/>
        <v>0</v>
      </c>
      <c r="AR205" s="13">
        <f t="shared" si="60"/>
        <v>0</v>
      </c>
      <c r="AS205" s="13">
        <f t="shared" si="61"/>
        <v>0</v>
      </c>
      <c r="AT205" s="14">
        <f t="shared" si="62"/>
        <v>0</v>
      </c>
      <c r="AU205" s="15" t="str">
        <f t="shared" si="63"/>
        <v>NF</v>
      </c>
      <c r="AV205" s="15" t="str">
        <f t="shared" si="64"/>
        <v>NF</v>
      </c>
      <c r="AW205" s="15" t="str">
        <f t="shared" si="65"/>
        <v>NF</v>
      </c>
      <c r="AX205" s="15" t="str">
        <f t="shared" si="66"/>
        <v>NF</v>
      </c>
      <c r="AY205" s="15">
        <f t="shared" si="67"/>
        <v>0</v>
      </c>
      <c r="AZ205" s="16">
        <f t="shared" si="68"/>
        <v>0</v>
      </c>
      <c r="BA205" s="16">
        <f t="shared" si="69"/>
        <v>0</v>
      </c>
      <c r="BB205" s="16">
        <f t="shared" si="70"/>
        <v>0</v>
      </c>
      <c r="BC205" s="16">
        <f t="shared" si="71"/>
        <v>0</v>
      </c>
    </row>
    <row r="206" spans="34:55" ht="19" x14ac:dyDescent="0.25">
      <c r="AH206" t="s">
        <v>113</v>
      </c>
      <c r="AI206" t="s">
        <v>114</v>
      </c>
      <c r="AJ206" t="s">
        <v>894</v>
      </c>
      <c r="AK206">
        <v>92.42</v>
      </c>
      <c r="AL206" s="13">
        <f t="shared" si="54"/>
        <v>0</v>
      </c>
      <c r="AM206" s="13">
        <f t="shared" si="55"/>
        <v>0</v>
      </c>
      <c r="AN206" s="13">
        <f t="shared" si="56"/>
        <v>0</v>
      </c>
      <c r="AO206" s="13">
        <f t="shared" si="57"/>
        <v>0</v>
      </c>
      <c r="AP206" s="13">
        <f t="shared" si="58"/>
        <v>0</v>
      </c>
      <c r="AQ206" s="13">
        <f t="shared" si="59"/>
        <v>0</v>
      </c>
      <c r="AR206" s="13">
        <f t="shared" si="60"/>
        <v>0</v>
      </c>
      <c r="AS206" s="13">
        <f t="shared" si="61"/>
        <v>0</v>
      </c>
      <c r="AT206" s="14">
        <f t="shared" si="62"/>
        <v>0</v>
      </c>
      <c r="AU206" s="15" t="str">
        <f t="shared" si="63"/>
        <v>NF</v>
      </c>
      <c r="AV206" s="15" t="str">
        <f t="shared" si="64"/>
        <v>NF</v>
      </c>
      <c r="AW206" s="15" t="str">
        <f t="shared" si="65"/>
        <v>NF</v>
      </c>
      <c r="AX206" s="15" t="str">
        <f t="shared" si="66"/>
        <v>NF</v>
      </c>
      <c r="AY206" s="15">
        <f t="shared" si="67"/>
        <v>0</v>
      </c>
      <c r="AZ206" s="16">
        <f t="shared" si="68"/>
        <v>0</v>
      </c>
      <c r="BA206" s="16">
        <f t="shared" si="69"/>
        <v>0</v>
      </c>
      <c r="BB206" s="16">
        <f t="shared" si="70"/>
        <v>0</v>
      </c>
      <c r="BC206" s="16">
        <f t="shared" si="71"/>
        <v>0</v>
      </c>
    </row>
    <row r="207" spans="34:55" ht="19" x14ac:dyDescent="0.25">
      <c r="AH207" t="s">
        <v>1312</v>
      </c>
      <c r="AI207" t="s">
        <v>1313</v>
      </c>
      <c r="AJ207" t="s">
        <v>1314</v>
      </c>
      <c r="AK207">
        <v>12.74</v>
      </c>
      <c r="AL207" s="13">
        <f t="shared" si="54"/>
        <v>0</v>
      </c>
      <c r="AM207" s="13">
        <f t="shared" si="55"/>
        <v>0</v>
      </c>
      <c r="AN207" s="13">
        <f t="shared" si="56"/>
        <v>0</v>
      </c>
      <c r="AO207" s="13">
        <f t="shared" si="57"/>
        <v>0</v>
      </c>
      <c r="AP207" s="13">
        <f t="shared" si="58"/>
        <v>0</v>
      </c>
      <c r="AQ207" s="13">
        <f t="shared" si="59"/>
        <v>0</v>
      </c>
      <c r="AR207" s="13">
        <f t="shared" si="60"/>
        <v>0</v>
      </c>
      <c r="AS207" s="13">
        <f t="shared" si="61"/>
        <v>0</v>
      </c>
      <c r="AT207" s="14">
        <f t="shared" si="62"/>
        <v>0</v>
      </c>
      <c r="AU207" s="15" t="str">
        <f t="shared" si="63"/>
        <v>NF</v>
      </c>
      <c r="AV207" s="15" t="str">
        <f t="shared" si="64"/>
        <v>NF</v>
      </c>
      <c r="AW207" s="15" t="str">
        <f t="shared" si="65"/>
        <v>NF</v>
      </c>
      <c r="AX207" s="15" t="str">
        <f t="shared" si="66"/>
        <v>NF</v>
      </c>
      <c r="AY207" s="15">
        <f t="shared" si="67"/>
        <v>0</v>
      </c>
      <c r="AZ207" s="16">
        <f t="shared" si="68"/>
        <v>0</v>
      </c>
      <c r="BA207" s="16">
        <f t="shared" si="69"/>
        <v>0</v>
      </c>
      <c r="BB207" s="16">
        <f t="shared" si="70"/>
        <v>0</v>
      </c>
      <c r="BC207" s="16">
        <f t="shared" si="71"/>
        <v>0</v>
      </c>
    </row>
    <row r="208" spans="34:55" ht="19" x14ac:dyDescent="0.25">
      <c r="AH208" t="s">
        <v>368</v>
      </c>
      <c r="AI208" t="s">
        <v>369</v>
      </c>
      <c r="AJ208" t="s">
        <v>794</v>
      </c>
      <c r="AK208">
        <v>70.13</v>
      </c>
      <c r="AL208" s="13">
        <f t="shared" si="54"/>
        <v>0</v>
      </c>
      <c r="AM208" s="13">
        <f t="shared" si="55"/>
        <v>0</v>
      </c>
      <c r="AN208" s="13">
        <f t="shared" si="56"/>
        <v>0</v>
      </c>
      <c r="AO208" s="13">
        <f t="shared" si="57"/>
        <v>0</v>
      </c>
      <c r="AP208" s="13">
        <f t="shared" si="58"/>
        <v>0</v>
      </c>
      <c r="AQ208" s="13">
        <f t="shared" si="59"/>
        <v>0</v>
      </c>
      <c r="AR208" s="13">
        <f t="shared" si="60"/>
        <v>0</v>
      </c>
      <c r="AS208" s="13">
        <f t="shared" si="61"/>
        <v>0</v>
      </c>
      <c r="AT208" s="14">
        <f t="shared" si="62"/>
        <v>0</v>
      </c>
      <c r="AU208" s="15" t="str">
        <f t="shared" si="63"/>
        <v>NF</v>
      </c>
      <c r="AV208" s="15" t="str">
        <f t="shared" si="64"/>
        <v>NF</v>
      </c>
      <c r="AW208" s="15" t="str">
        <f t="shared" si="65"/>
        <v>NF</v>
      </c>
      <c r="AX208" s="15" t="str">
        <f t="shared" si="66"/>
        <v>NF</v>
      </c>
      <c r="AY208" s="15">
        <f t="shared" si="67"/>
        <v>0</v>
      </c>
      <c r="AZ208" s="16">
        <f t="shared" si="68"/>
        <v>0</v>
      </c>
      <c r="BA208" s="16">
        <f t="shared" si="69"/>
        <v>0</v>
      </c>
      <c r="BB208" s="16">
        <f t="shared" si="70"/>
        <v>0</v>
      </c>
      <c r="BC208" s="16">
        <f t="shared" si="71"/>
        <v>0</v>
      </c>
    </row>
    <row r="209" spans="34:55" ht="19" x14ac:dyDescent="0.25">
      <c r="AH209" t="s">
        <v>1315</v>
      </c>
      <c r="AI209" t="s">
        <v>1316</v>
      </c>
      <c r="AJ209" t="s">
        <v>1317</v>
      </c>
      <c r="AK209">
        <v>13.25</v>
      </c>
      <c r="AL209" s="13">
        <f t="shared" si="54"/>
        <v>0</v>
      </c>
      <c r="AM209" s="13">
        <f t="shared" si="55"/>
        <v>0</v>
      </c>
      <c r="AN209" s="13">
        <f t="shared" si="56"/>
        <v>0</v>
      </c>
      <c r="AO209" s="13">
        <f t="shared" si="57"/>
        <v>0</v>
      </c>
      <c r="AP209" s="13">
        <f t="shared" si="58"/>
        <v>0</v>
      </c>
      <c r="AQ209" s="13">
        <f t="shared" si="59"/>
        <v>0</v>
      </c>
      <c r="AR209" s="13">
        <f t="shared" si="60"/>
        <v>0</v>
      </c>
      <c r="AS209" s="13">
        <f t="shared" si="61"/>
        <v>0</v>
      </c>
      <c r="AT209" s="14">
        <f t="shared" si="62"/>
        <v>0</v>
      </c>
      <c r="AU209" s="15" t="str">
        <f t="shared" si="63"/>
        <v>NF</v>
      </c>
      <c r="AV209" s="15" t="str">
        <f t="shared" si="64"/>
        <v>NF</v>
      </c>
      <c r="AW209" s="15" t="str">
        <f t="shared" si="65"/>
        <v>NF</v>
      </c>
      <c r="AX209" s="15" t="str">
        <f t="shared" si="66"/>
        <v>NF</v>
      </c>
      <c r="AY209" s="15">
        <f t="shared" si="67"/>
        <v>0</v>
      </c>
      <c r="AZ209" s="16">
        <f t="shared" si="68"/>
        <v>0</v>
      </c>
      <c r="BA209" s="16">
        <f t="shared" si="69"/>
        <v>0</v>
      </c>
      <c r="BB209" s="16">
        <f t="shared" si="70"/>
        <v>0</v>
      </c>
      <c r="BC209" s="16">
        <f t="shared" si="71"/>
        <v>0</v>
      </c>
    </row>
    <row r="210" spans="34:55" ht="19" x14ac:dyDescent="0.25">
      <c r="AH210" t="s">
        <v>1318</v>
      </c>
      <c r="AI210" t="s">
        <v>1319</v>
      </c>
      <c r="AJ210" t="s">
        <v>1320</v>
      </c>
      <c r="AK210">
        <v>11.27</v>
      </c>
      <c r="AL210" s="13">
        <f t="shared" si="54"/>
        <v>0</v>
      </c>
      <c r="AM210" s="13">
        <f t="shared" si="55"/>
        <v>0</v>
      </c>
      <c r="AN210" s="13">
        <f t="shared" si="56"/>
        <v>0</v>
      </c>
      <c r="AO210" s="13">
        <f t="shared" si="57"/>
        <v>0</v>
      </c>
      <c r="AP210" s="13">
        <f t="shared" si="58"/>
        <v>0</v>
      </c>
      <c r="AQ210" s="13">
        <f t="shared" si="59"/>
        <v>0</v>
      </c>
      <c r="AR210" s="13">
        <f t="shared" si="60"/>
        <v>0</v>
      </c>
      <c r="AS210" s="13">
        <f t="shared" si="61"/>
        <v>0</v>
      </c>
      <c r="AT210" s="14">
        <f t="shared" si="62"/>
        <v>0</v>
      </c>
      <c r="AU210" s="15" t="str">
        <f t="shared" si="63"/>
        <v>NF</v>
      </c>
      <c r="AV210" s="15" t="str">
        <f t="shared" si="64"/>
        <v>NF</v>
      </c>
      <c r="AW210" s="15" t="str">
        <f t="shared" si="65"/>
        <v>NF</v>
      </c>
      <c r="AX210" s="15" t="str">
        <f t="shared" si="66"/>
        <v>NF</v>
      </c>
      <c r="AY210" s="15">
        <f t="shared" si="67"/>
        <v>0</v>
      </c>
      <c r="AZ210" s="16">
        <f t="shared" si="68"/>
        <v>0</v>
      </c>
      <c r="BA210" s="16">
        <f t="shared" si="69"/>
        <v>0</v>
      </c>
      <c r="BB210" s="16">
        <f t="shared" si="70"/>
        <v>0</v>
      </c>
      <c r="BC210" s="16">
        <f t="shared" si="71"/>
        <v>0</v>
      </c>
    </row>
    <row r="211" spans="34:55" ht="19" x14ac:dyDescent="0.25">
      <c r="AH211" t="s">
        <v>409</v>
      </c>
      <c r="AJ211" t="s">
        <v>977</v>
      </c>
      <c r="AK211">
        <v>11.8</v>
      </c>
      <c r="AL211" s="13">
        <f t="shared" si="54"/>
        <v>0</v>
      </c>
      <c r="AM211" s="13">
        <f t="shared" si="55"/>
        <v>0</v>
      </c>
      <c r="AN211" s="13">
        <f t="shared" si="56"/>
        <v>0</v>
      </c>
      <c r="AO211" s="13">
        <f t="shared" si="57"/>
        <v>0</v>
      </c>
      <c r="AP211" s="13">
        <f t="shared" si="58"/>
        <v>0</v>
      </c>
      <c r="AQ211" s="13">
        <f t="shared" si="59"/>
        <v>0</v>
      </c>
      <c r="AR211" s="13">
        <f t="shared" si="60"/>
        <v>0</v>
      </c>
      <c r="AS211" s="13">
        <f t="shared" si="61"/>
        <v>0</v>
      </c>
      <c r="AT211" s="14">
        <f t="shared" si="62"/>
        <v>0</v>
      </c>
      <c r="AU211" s="15" t="str">
        <f t="shared" si="63"/>
        <v>NF</v>
      </c>
      <c r="AV211" s="15" t="str">
        <f t="shared" si="64"/>
        <v>NF</v>
      </c>
      <c r="AW211" s="15" t="str">
        <f t="shared" si="65"/>
        <v>NF</v>
      </c>
      <c r="AX211" s="15" t="str">
        <f t="shared" si="66"/>
        <v>NF</v>
      </c>
      <c r="AY211" s="15">
        <f t="shared" si="67"/>
        <v>0</v>
      </c>
      <c r="AZ211" s="16">
        <f t="shared" si="68"/>
        <v>0</v>
      </c>
      <c r="BA211" s="16">
        <f t="shared" si="69"/>
        <v>0</v>
      </c>
      <c r="BB211" s="16">
        <f t="shared" si="70"/>
        <v>0</v>
      </c>
      <c r="BC211" s="16">
        <f t="shared" si="71"/>
        <v>0</v>
      </c>
    </row>
    <row r="212" spans="34:55" ht="19" x14ac:dyDescent="0.25">
      <c r="AH212" t="s">
        <v>1321</v>
      </c>
      <c r="AI212" t="s">
        <v>1322</v>
      </c>
      <c r="AJ212" t="s">
        <v>1323</v>
      </c>
      <c r="AK212">
        <v>26.57</v>
      </c>
      <c r="AL212" s="13">
        <f t="shared" si="54"/>
        <v>0</v>
      </c>
      <c r="AM212" s="13">
        <f t="shared" si="55"/>
        <v>0</v>
      </c>
      <c r="AN212" s="13">
        <f t="shared" si="56"/>
        <v>0</v>
      </c>
      <c r="AO212" s="13">
        <f t="shared" si="57"/>
        <v>0</v>
      </c>
      <c r="AP212" s="13">
        <f t="shared" si="58"/>
        <v>0</v>
      </c>
      <c r="AQ212" s="13">
        <f t="shared" si="59"/>
        <v>0</v>
      </c>
      <c r="AR212" s="13">
        <f t="shared" si="60"/>
        <v>0</v>
      </c>
      <c r="AS212" s="13">
        <f t="shared" si="61"/>
        <v>0</v>
      </c>
      <c r="AT212" s="14">
        <f t="shared" si="62"/>
        <v>0</v>
      </c>
      <c r="AU212" s="15" t="str">
        <f t="shared" si="63"/>
        <v>NF</v>
      </c>
      <c r="AV212" s="15" t="str">
        <f t="shared" si="64"/>
        <v>NF</v>
      </c>
      <c r="AW212" s="15" t="str">
        <f t="shared" si="65"/>
        <v>NF</v>
      </c>
      <c r="AX212" s="15" t="str">
        <f t="shared" si="66"/>
        <v>NF</v>
      </c>
      <c r="AY212" s="15">
        <f t="shared" si="67"/>
        <v>0</v>
      </c>
      <c r="AZ212" s="16">
        <f t="shared" si="68"/>
        <v>0</v>
      </c>
      <c r="BA212" s="16">
        <f t="shared" si="69"/>
        <v>0</v>
      </c>
      <c r="BB212" s="16">
        <f t="shared" si="70"/>
        <v>0</v>
      </c>
      <c r="BC212" s="16">
        <f t="shared" si="71"/>
        <v>0</v>
      </c>
    </row>
    <row r="213" spans="34:55" ht="19" x14ac:dyDescent="0.25">
      <c r="AH213" t="s">
        <v>1324</v>
      </c>
      <c r="AI213" t="s">
        <v>1325</v>
      </c>
      <c r="AJ213" t="s">
        <v>1326</v>
      </c>
      <c r="AK213">
        <v>151.94</v>
      </c>
      <c r="AL213" s="13">
        <f t="shared" si="54"/>
        <v>0</v>
      </c>
      <c r="AM213" s="13">
        <f t="shared" si="55"/>
        <v>0</v>
      </c>
      <c r="AN213" s="13">
        <f t="shared" si="56"/>
        <v>0</v>
      </c>
      <c r="AO213" s="13">
        <f t="shared" si="57"/>
        <v>0</v>
      </c>
      <c r="AP213" s="13">
        <f t="shared" si="58"/>
        <v>0</v>
      </c>
      <c r="AQ213" s="13">
        <f t="shared" si="59"/>
        <v>0</v>
      </c>
      <c r="AR213" s="13">
        <f t="shared" si="60"/>
        <v>0</v>
      </c>
      <c r="AS213" s="13">
        <f t="shared" si="61"/>
        <v>0</v>
      </c>
      <c r="AT213" s="14">
        <f t="shared" si="62"/>
        <v>0</v>
      </c>
      <c r="AU213" s="15" t="str">
        <f t="shared" si="63"/>
        <v>NF</v>
      </c>
      <c r="AV213" s="15" t="str">
        <f t="shared" si="64"/>
        <v>NF</v>
      </c>
      <c r="AW213" s="15" t="str">
        <f t="shared" si="65"/>
        <v>NF</v>
      </c>
      <c r="AX213" s="15" t="str">
        <f t="shared" si="66"/>
        <v>NF</v>
      </c>
      <c r="AY213" s="15">
        <f t="shared" si="67"/>
        <v>0</v>
      </c>
      <c r="AZ213" s="16">
        <f t="shared" si="68"/>
        <v>0</v>
      </c>
      <c r="BA213" s="16">
        <f t="shared" si="69"/>
        <v>0</v>
      </c>
      <c r="BB213" s="16">
        <f t="shared" si="70"/>
        <v>0</v>
      </c>
      <c r="BC213" s="16">
        <f t="shared" si="71"/>
        <v>0</v>
      </c>
    </row>
    <row r="214" spans="34:55" ht="19" x14ac:dyDescent="0.25">
      <c r="AH214" t="s">
        <v>1327</v>
      </c>
      <c r="AI214" t="s">
        <v>1328</v>
      </c>
      <c r="AJ214" t="s">
        <v>1329</v>
      </c>
      <c r="AK214">
        <v>228.85</v>
      </c>
      <c r="AL214" s="13">
        <f t="shared" si="54"/>
        <v>0</v>
      </c>
      <c r="AM214" s="13">
        <f t="shared" si="55"/>
        <v>0</v>
      </c>
      <c r="AN214" s="13">
        <f t="shared" si="56"/>
        <v>0</v>
      </c>
      <c r="AO214" s="13">
        <f t="shared" si="57"/>
        <v>0</v>
      </c>
      <c r="AP214" s="13">
        <f t="shared" si="58"/>
        <v>0</v>
      </c>
      <c r="AQ214" s="13">
        <f t="shared" si="59"/>
        <v>0</v>
      </c>
      <c r="AR214" s="13">
        <f t="shared" si="60"/>
        <v>0</v>
      </c>
      <c r="AS214" s="13">
        <f t="shared" si="61"/>
        <v>0</v>
      </c>
      <c r="AT214" s="14">
        <f t="shared" si="62"/>
        <v>0</v>
      </c>
      <c r="AU214" s="15" t="str">
        <f t="shared" si="63"/>
        <v>NF</v>
      </c>
      <c r="AV214" s="15" t="str">
        <f t="shared" si="64"/>
        <v>NF</v>
      </c>
      <c r="AW214" s="15" t="str">
        <f t="shared" si="65"/>
        <v>NF</v>
      </c>
      <c r="AX214" s="15" t="str">
        <f t="shared" si="66"/>
        <v>NF</v>
      </c>
      <c r="AY214" s="15">
        <f t="shared" si="67"/>
        <v>0</v>
      </c>
      <c r="AZ214" s="16">
        <f t="shared" si="68"/>
        <v>0</v>
      </c>
      <c r="BA214" s="16">
        <f t="shared" si="69"/>
        <v>0</v>
      </c>
      <c r="BB214" s="16">
        <f t="shared" si="70"/>
        <v>0</v>
      </c>
      <c r="BC214" s="16">
        <f t="shared" si="71"/>
        <v>0</v>
      </c>
    </row>
    <row r="215" spans="34:55" ht="19" x14ac:dyDescent="0.25">
      <c r="AH215" t="s">
        <v>381</v>
      </c>
      <c r="AI215" t="s">
        <v>382</v>
      </c>
      <c r="AJ215" t="s">
        <v>950</v>
      </c>
      <c r="AK215">
        <v>10.75</v>
      </c>
      <c r="AL215" s="13">
        <f t="shared" si="54"/>
        <v>0</v>
      </c>
      <c r="AM215" s="13">
        <f t="shared" si="55"/>
        <v>0</v>
      </c>
      <c r="AN215" s="13">
        <f t="shared" si="56"/>
        <v>0</v>
      </c>
      <c r="AO215" s="13">
        <f t="shared" si="57"/>
        <v>0</v>
      </c>
      <c r="AP215" s="13">
        <f t="shared" si="58"/>
        <v>0</v>
      </c>
      <c r="AQ215" s="13">
        <f t="shared" si="59"/>
        <v>0</v>
      </c>
      <c r="AR215" s="13">
        <f t="shared" si="60"/>
        <v>0</v>
      </c>
      <c r="AS215" s="13">
        <f t="shared" si="61"/>
        <v>0</v>
      </c>
      <c r="AT215" s="14">
        <f t="shared" si="62"/>
        <v>0</v>
      </c>
      <c r="AU215" s="15" t="str">
        <f t="shared" si="63"/>
        <v>NF</v>
      </c>
      <c r="AV215" s="15" t="str">
        <f t="shared" si="64"/>
        <v>NF</v>
      </c>
      <c r="AW215" s="15" t="str">
        <f t="shared" si="65"/>
        <v>NF</v>
      </c>
      <c r="AX215" s="15" t="str">
        <f t="shared" si="66"/>
        <v>NF</v>
      </c>
      <c r="AY215" s="15">
        <f t="shared" si="67"/>
        <v>0</v>
      </c>
      <c r="AZ215" s="16">
        <f t="shared" si="68"/>
        <v>0</v>
      </c>
      <c r="BA215" s="16">
        <f t="shared" si="69"/>
        <v>0</v>
      </c>
      <c r="BB215" s="16">
        <f t="shared" si="70"/>
        <v>0</v>
      </c>
      <c r="BC215" s="16">
        <f t="shared" si="71"/>
        <v>0</v>
      </c>
    </row>
    <row r="216" spans="34:55" ht="19" x14ac:dyDescent="0.25">
      <c r="AH216" t="s">
        <v>1330</v>
      </c>
      <c r="AI216" t="s">
        <v>1331</v>
      </c>
      <c r="AJ216" t="s">
        <v>1332</v>
      </c>
      <c r="AK216">
        <v>21.96</v>
      </c>
      <c r="AL216" s="13">
        <f t="shared" si="54"/>
        <v>0</v>
      </c>
      <c r="AM216" s="13">
        <f t="shared" si="55"/>
        <v>0</v>
      </c>
      <c r="AN216" s="13">
        <f t="shared" si="56"/>
        <v>0</v>
      </c>
      <c r="AO216" s="13">
        <f t="shared" si="57"/>
        <v>0</v>
      </c>
      <c r="AP216" s="13">
        <f t="shared" si="58"/>
        <v>0</v>
      </c>
      <c r="AQ216" s="13">
        <f t="shared" si="59"/>
        <v>0</v>
      </c>
      <c r="AR216" s="13">
        <f t="shared" si="60"/>
        <v>0</v>
      </c>
      <c r="AS216" s="13">
        <f t="shared" si="61"/>
        <v>0</v>
      </c>
      <c r="AT216" s="14">
        <f t="shared" si="62"/>
        <v>0</v>
      </c>
      <c r="AU216" s="15" t="str">
        <f t="shared" si="63"/>
        <v>NF</v>
      </c>
      <c r="AV216" s="15" t="str">
        <f t="shared" si="64"/>
        <v>NF</v>
      </c>
      <c r="AW216" s="15" t="str">
        <f t="shared" si="65"/>
        <v>NF</v>
      </c>
      <c r="AX216" s="15" t="str">
        <f t="shared" si="66"/>
        <v>NF</v>
      </c>
      <c r="AY216" s="15">
        <f t="shared" si="67"/>
        <v>0</v>
      </c>
      <c r="AZ216" s="16">
        <f t="shared" si="68"/>
        <v>0</v>
      </c>
      <c r="BA216" s="16">
        <f t="shared" si="69"/>
        <v>0</v>
      </c>
      <c r="BB216" s="16">
        <f t="shared" si="70"/>
        <v>0</v>
      </c>
      <c r="BC216" s="16">
        <f t="shared" si="71"/>
        <v>0</v>
      </c>
    </row>
    <row r="217" spans="34:55" ht="19" x14ac:dyDescent="0.25">
      <c r="AH217" t="s">
        <v>1333</v>
      </c>
      <c r="AI217" t="s">
        <v>1334</v>
      </c>
      <c r="AJ217" t="s">
        <v>1335</v>
      </c>
      <c r="AK217">
        <v>32.659999999999997</v>
      </c>
      <c r="AL217" s="13">
        <f t="shared" si="54"/>
        <v>0</v>
      </c>
      <c r="AM217" s="13">
        <f t="shared" si="55"/>
        <v>0</v>
      </c>
      <c r="AN217" s="13">
        <f t="shared" si="56"/>
        <v>0</v>
      </c>
      <c r="AO217" s="13">
        <f t="shared" si="57"/>
        <v>0</v>
      </c>
      <c r="AP217" s="13">
        <f t="shared" si="58"/>
        <v>0</v>
      </c>
      <c r="AQ217" s="13">
        <f t="shared" si="59"/>
        <v>0</v>
      </c>
      <c r="AR217" s="13">
        <f t="shared" si="60"/>
        <v>0</v>
      </c>
      <c r="AS217" s="13">
        <f t="shared" si="61"/>
        <v>0</v>
      </c>
      <c r="AT217" s="14">
        <f t="shared" si="62"/>
        <v>0</v>
      </c>
      <c r="AU217" s="15" t="str">
        <f t="shared" si="63"/>
        <v>NF</v>
      </c>
      <c r="AV217" s="15" t="str">
        <f t="shared" si="64"/>
        <v>NF</v>
      </c>
      <c r="AW217" s="15" t="str">
        <f t="shared" si="65"/>
        <v>NF</v>
      </c>
      <c r="AX217" s="15" t="str">
        <f t="shared" si="66"/>
        <v>NF</v>
      </c>
      <c r="AY217" s="15">
        <f t="shared" si="67"/>
        <v>0</v>
      </c>
      <c r="AZ217" s="16">
        <f t="shared" si="68"/>
        <v>0</v>
      </c>
      <c r="BA217" s="16">
        <f t="shared" si="69"/>
        <v>0</v>
      </c>
      <c r="BB217" s="16">
        <f t="shared" si="70"/>
        <v>0</v>
      </c>
      <c r="BC217" s="16">
        <f t="shared" si="71"/>
        <v>0</v>
      </c>
    </row>
    <row r="218" spans="34:55" ht="19" x14ac:dyDescent="0.25">
      <c r="AH218" t="s">
        <v>1336</v>
      </c>
      <c r="AI218" t="s">
        <v>1337</v>
      </c>
      <c r="AJ218" t="s">
        <v>1338</v>
      </c>
      <c r="AK218">
        <v>90.82</v>
      </c>
      <c r="AL218" s="13">
        <f t="shared" si="54"/>
        <v>0</v>
      </c>
      <c r="AM218" s="13">
        <f t="shared" si="55"/>
        <v>0</v>
      </c>
      <c r="AN218" s="13">
        <f t="shared" si="56"/>
        <v>0</v>
      </c>
      <c r="AO218" s="13">
        <f t="shared" si="57"/>
        <v>0</v>
      </c>
      <c r="AP218" s="13">
        <f t="shared" si="58"/>
        <v>0</v>
      </c>
      <c r="AQ218" s="13">
        <f t="shared" si="59"/>
        <v>0</v>
      </c>
      <c r="AR218" s="13">
        <f t="shared" si="60"/>
        <v>0</v>
      </c>
      <c r="AS218" s="13">
        <f t="shared" si="61"/>
        <v>0</v>
      </c>
      <c r="AT218" s="14">
        <f t="shared" si="62"/>
        <v>0</v>
      </c>
      <c r="AU218" s="15" t="str">
        <f t="shared" si="63"/>
        <v>NF</v>
      </c>
      <c r="AV218" s="15" t="str">
        <f t="shared" si="64"/>
        <v>NF</v>
      </c>
      <c r="AW218" s="15" t="str">
        <f t="shared" si="65"/>
        <v>NF</v>
      </c>
      <c r="AX218" s="15" t="str">
        <f t="shared" si="66"/>
        <v>NF</v>
      </c>
      <c r="AY218" s="15">
        <f t="shared" si="67"/>
        <v>0</v>
      </c>
      <c r="AZ218" s="16">
        <f t="shared" si="68"/>
        <v>0</v>
      </c>
      <c r="BA218" s="16">
        <f t="shared" si="69"/>
        <v>0</v>
      </c>
      <c r="BB218" s="16">
        <f t="shared" si="70"/>
        <v>0</v>
      </c>
      <c r="BC218" s="16">
        <f t="shared" si="71"/>
        <v>0</v>
      </c>
    </row>
    <row r="219" spans="34:55" ht="19" x14ac:dyDescent="0.25">
      <c r="AH219" t="s">
        <v>1339</v>
      </c>
      <c r="AI219" t="s">
        <v>1340</v>
      </c>
      <c r="AJ219" t="s">
        <v>1341</v>
      </c>
      <c r="AK219">
        <v>13.43</v>
      </c>
      <c r="AL219" s="13">
        <f t="shared" si="54"/>
        <v>0</v>
      </c>
      <c r="AM219" s="13">
        <f t="shared" si="55"/>
        <v>0</v>
      </c>
      <c r="AN219" s="13">
        <f t="shared" si="56"/>
        <v>0</v>
      </c>
      <c r="AO219" s="13">
        <f t="shared" si="57"/>
        <v>0</v>
      </c>
      <c r="AP219" s="13">
        <f t="shared" si="58"/>
        <v>0</v>
      </c>
      <c r="AQ219" s="13">
        <f t="shared" si="59"/>
        <v>0</v>
      </c>
      <c r="AR219" s="13">
        <f t="shared" si="60"/>
        <v>0</v>
      </c>
      <c r="AS219" s="13">
        <f t="shared" si="61"/>
        <v>0</v>
      </c>
      <c r="AT219" s="14">
        <f t="shared" si="62"/>
        <v>0</v>
      </c>
      <c r="AU219" s="15" t="str">
        <f t="shared" si="63"/>
        <v>NF</v>
      </c>
      <c r="AV219" s="15" t="str">
        <f t="shared" si="64"/>
        <v>NF</v>
      </c>
      <c r="AW219" s="15" t="str">
        <f t="shared" si="65"/>
        <v>NF</v>
      </c>
      <c r="AX219" s="15" t="str">
        <f t="shared" si="66"/>
        <v>NF</v>
      </c>
      <c r="AY219" s="15">
        <f t="shared" si="67"/>
        <v>0</v>
      </c>
      <c r="AZ219" s="16">
        <f t="shared" si="68"/>
        <v>0</v>
      </c>
      <c r="BA219" s="16">
        <f t="shared" si="69"/>
        <v>0</v>
      </c>
      <c r="BB219" s="16">
        <f t="shared" si="70"/>
        <v>0</v>
      </c>
      <c r="BC219" s="16">
        <f t="shared" si="71"/>
        <v>0</v>
      </c>
    </row>
    <row r="220" spans="34:55" ht="19" x14ac:dyDescent="0.25">
      <c r="AH220" t="s">
        <v>1342</v>
      </c>
      <c r="AI220" t="s">
        <v>1343</v>
      </c>
      <c r="AJ220" t="s">
        <v>1344</v>
      </c>
      <c r="AK220">
        <v>32.54</v>
      </c>
      <c r="AL220" s="13">
        <f t="shared" si="54"/>
        <v>0</v>
      </c>
      <c r="AM220" s="13">
        <f t="shared" si="55"/>
        <v>0</v>
      </c>
      <c r="AN220" s="13">
        <f t="shared" si="56"/>
        <v>0</v>
      </c>
      <c r="AO220" s="13">
        <f t="shared" si="57"/>
        <v>0</v>
      </c>
      <c r="AP220" s="13">
        <f t="shared" si="58"/>
        <v>0</v>
      </c>
      <c r="AQ220" s="13">
        <f t="shared" si="59"/>
        <v>0</v>
      </c>
      <c r="AR220" s="13">
        <f t="shared" si="60"/>
        <v>0</v>
      </c>
      <c r="AS220" s="13">
        <f t="shared" si="61"/>
        <v>0</v>
      </c>
      <c r="AT220" s="14">
        <f t="shared" si="62"/>
        <v>0</v>
      </c>
      <c r="AU220" s="15" t="str">
        <f t="shared" si="63"/>
        <v>NF</v>
      </c>
      <c r="AV220" s="15" t="str">
        <f t="shared" si="64"/>
        <v>NF</v>
      </c>
      <c r="AW220" s="15" t="str">
        <f t="shared" si="65"/>
        <v>NF</v>
      </c>
      <c r="AX220" s="15" t="str">
        <f t="shared" si="66"/>
        <v>NF</v>
      </c>
      <c r="AY220" s="15">
        <f t="shared" si="67"/>
        <v>0</v>
      </c>
      <c r="AZ220" s="16">
        <f t="shared" si="68"/>
        <v>0</v>
      </c>
      <c r="BA220" s="16">
        <f t="shared" si="69"/>
        <v>0</v>
      </c>
      <c r="BB220" s="16">
        <f t="shared" si="70"/>
        <v>0</v>
      </c>
      <c r="BC220" s="16">
        <f t="shared" si="71"/>
        <v>0</v>
      </c>
    </row>
    <row r="221" spans="34:55" ht="19" x14ac:dyDescent="0.25">
      <c r="AH221" t="s">
        <v>1345</v>
      </c>
      <c r="AI221" t="s">
        <v>1346</v>
      </c>
      <c r="AJ221" t="s">
        <v>1347</v>
      </c>
      <c r="AK221">
        <v>312.08</v>
      </c>
      <c r="AL221" s="13">
        <f t="shared" si="54"/>
        <v>0</v>
      </c>
      <c r="AM221" s="13">
        <f t="shared" si="55"/>
        <v>0</v>
      </c>
      <c r="AN221" s="13">
        <f t="shared" si="56"/>
        <v>0</v>
      </c>
      <c r="AO221" s="13">
        <f t="shared" si="57"/>
        <v>0</v>
      </c>
      <c r="AP221" s="13">
        <f t="shared" si="58"/>
        <v>0</v>
      </c>
      <c r="AQ221" s="13">
        <f t="shared" si="59"/>
        <v>0</v>
      </c>
      <c r="AR221" s="13">
        <f t="shared" si="60"/>
        <v>0</v>
      </c>
      <c r="AS221" s="13">
        <f t="shared" si="61"/>
        <v>0</v>
      </c>
      <c r="AT221" s="14">
        <f t="shared" si="62"/>
        <v>0</v>
      </c>
      <c r="AU221" s="15" t="str">
        <f t="shared" si="63"/>
        <v>NF</v>
      </c>
      <c r="AV221" s="15" t="str">
        <f t="shared" si="64"/>
        <v>NF</v>
      </c>
      <c r="AW221" s="15" t="str">
        <f t="shared" si="65"/>
        <v>NF</v>
      </c>
      <c r="AX221" s="15" t="str">
        <f t="shared" si="66"/>
        <v>NF</v>
      </c>
      <c r="AY221" s="15">
        <f t="shared" si="67"/>
        <v>0</v>
      </c>
      <c r="AZ221" s="16">
        <f t="shared" si="68"/>
        <v>0</v>
      </c>
      <c r="BA221" s="16">
        <f t="shared" si="69"/>
        <v>0</v>
      </c>
      <c r="BB221" s="16">
        <f t="shared" si="70"/>
        <v>0</v>
      </c>
      <c r="BC221" s="16">
        <f t="shared" si="71"/>
        <v>0</v>
      </c>
    </row>
    <row r="222" spans="34:55" ht="19" x14ac:dyDescent="0.25">
      <c r="AH222" t="s">
        <v>1348</v>
      </c>
      <c r="AJ222" t="s">
        <v>1349</v>
      </c>
      <c r="AK222">
        <v>12.88</v>
      </c>
      <c r="AL222" s="13">
        <f t="shared" si="54"/>
        <v>0</v>
      </c>
      <c r="AM222" s="13">
        <f t="shared" si="55"/>
        <v>0</v>
      </c>
      <c r="AN222" s="13">
        <f t="shared" si="56"/>
        <v>0</v>
      </c>
      <c r="AO222" s="13">
        <f t="shared" si="57"/>
        <v>0</v>
      </c>
      <c r="AP222" s="13">
        <f t="shared" si="58"/>
        <v>0</v>
      </c>
      <c r="AQ222" s="13">
        <f t="shared" si="59"/>
        <v>0</v>
      </c>
      <c r="AR222" s="13">
        <f t="shared" si="60"/>
        <v>0</v>
      </c>
      <c r="AS222" s="13">
        <f t="shared" si="61"/>
        <v>0</v>
      </c>
      <c r="AT222" s="14">
        <f t="shared" si="62"/>
        <v>0</v>
      </c>
      <c r="AU222" s="15" t="str">
        <f t="shared" si="63"/>
        <v>NF</v>
      </c>
      <c r="AV222" s="15" t="str">
        <f t="shared" si="64"/>
        <v>NF</v>
      </c>
      <c r="AW222" s="15" t="str">
        <f t="shared" si="65"/>
        <v>NF</v>
      </c>
      <c r="AX222" s="15" t="str">
        <f t="shared" si="66"/>
        <v>NF</v>
      </c>
      <c r="AY222" s="15">
        <f t="shared" si="67"/>
        <v>0</v>
      </c>
      <c r="AZ222" s="16">
        <f t="shared" si="68"/>
        <v>0</v>
      </c>
      <c r="BA222" s="16">
        <f t="shared" si="69"/>
        <v>0</v>
      </c>
      <c r="BB222" s="16">
        <f t="shared" si="70"/>
        <v>0</v>
      </c>
      <c r="BC222" s="16">
        <f t="shared" si="71"/>
        <v>0</v>
      </c>
    </row>
    <row r="223" spans="34:55" ht="19" x14ac:dyDescent="0.25">
      <c r="AH223" t="s">
        <v>721</v>
      </c>
      <c r="AI223" t="s">
        <v>722</v>
      </c>
      <c r="AJ223" t="s">
        <v>1096</v>
      </c>
      <c r="AK223">
        <v>12.91</v>
      </c>
      <c r="AL223" s="13">
        <f t="shared" si="54"/>
        <v>0</v>
      </c>
      <c r="AM223" s="13">
        <f t="shared" si="55"/>
        <v>0</v>
      </c>
      <c r="AN223" s="13">
        <f t="shared" si="56"/>
        <v>0</v>
      </c>
      <c r="AO223" s="13">
        <f t="shared" si="57"/>
        <v>0</v>
      </c>
      <c r="AP223" s="13">
        <f t="shared" si="58"/>
        <v>0</v>
      </c>
      <c r="AQ223" s="13">
        <f t="shared" si="59"/>
        <v>0</v>
      </c>
      <c r="AR223" s="13">
        <f t="shared" si="60"/>
        <v>0</v>
      </c>
      <c r="AS223" s="13">
        <f t="shared" si="61"/>
        <v>0</v>
      </c>
      <c r="AT223" s="14">
        <f t="shared" si="62"/>
        <v>0</v>
      </c>
      <c r="AU223" s="15" t="str">
        <f t="shared" si="63"/>
        <v>NF</v>
      </c>
      <c r="AV223" s="15" t="str">
        <f t="shared" si="64"/>
        <v>NF</v>
      </c>
      <c r="AW223" s="15" t="str">
        <f t="shared" si="65"/>
        <v>NF</v>
      </c>
      <c r="AX223" s="15" t="str">
        <f t="shared" si="66"/>
        <v>NF</v>
      </c>
      <c r="AY223" s="15">
        <f t="shared" si="67"/>
        <v>0</v>
      </c>
      <c r="AZ223" s="16">
        <f t="shared" si="68"/>
        <v>0</v>
      </c>
      <c r="BA223" s="16">
        <f t="shared" si="69"/>
        <v>0</v>
      </c>
      <c r="BB223" s="16">
        <f t="shared" si="70"/>
        <v>0</v>
      </c>
      <c r="BC223" s="16">
        <f t="shared" si="71"/>
        <v>0</v>
      </c>
    </row>
    <row r="224" spans="34:55" ht="19" x14ac:dyDescent="0.25">
      <c r="AH224" t="s">
        <v>1350</v>
      </c>
      <c r="AI224" t="s">
        <v>1351</v>
      </c>
      <c r="AJ224" t="s">
        <v>1352</v>
      </c>
      <c r="AK224">
        <v>54.23</v>
      </c>
      <c r="AL224" s="13">
        <f t="shared" si="54"/>
        <v>0</v>
      </c>
      <c r="AM224" s="13">
        <f t="shared" si="55"/>
        <v>0</v>
      </c>
      <c r="AN224" s="13">
        <f t="shared" si="56"/>
        <v>0</v>
      </c>
      <c r="AO224" s="13">
        <f t="shared" si="57"/>
        <v>0</v>
      </c>
      <c r="AP224" s="13">
        <f t="shared" si="58"/>
        <v>0</v>
      </c>
      <c r="AQ224" s="13">
        <f t="shared" si="59"/>
        <v>0</v>
      </c>
      <c r="AR224" s="13">
        <f t="shared" si="60"/>
        <v>0</v>
      </c>
      <c r="AS224" s="13">
        <f t="shared" si="61"/>
        <v>0</v>
      </c>
      <c r="AT224" s="14">
        <f t="shared" si="62"/>
        <v>0</v>
      </c>
      <c r="AU224" s="15" t="str">
        <f t="shared" si="63"/>
        <v>NF</v>
      </c>
      <c r="AV224" s="15" t="str">
        <f t="shared" si="64"/>
        <v>NF</v>
      </c>
      <c r="AW224" s="15" t="str">
        <f t="shared" si="65"/>
        <v>NF</v>
      </c>
      <c r="AX224" s="15" t="str">
        <f t="shared" si="66"/>
        <v>NF</v>
      </c>
      <c r="AY224" s="15">
        <f t="shared" si="67"/>
        <v>0</v>
      </c>
      <c r="AZ224" s="16">
        <f t="shared" si="68"/>
        <v>0</v>
      </c>
      <c r="BA224" s="16">
        <f t="shared" si="69"/>
        <v>0</v>
      </c>
      <c r="BB224" s="16">
        <f t="shared" si="70"/>
        <v>0</v>
      </c>
      <c r="BC224" s="16">
        <f t="shared" si="71"/>
        <v>0</v>
      </c>
    </row>
    <row r="225" spans="34:55" ht="19" x14ac:dyDescent="0.25">
      <c r="AH225" t="s">
        <v>1353</v>
      </c>
      <c r="AI225" t="s">
        <v>1354</v>
      </c>
      <c r="AJ225" t="s">
        <v>1355</v>
      </c>
      <c r="AK225">
        <v>13.2</v>
      </c>
      <c r="AL225" s="13">
        <f t="shared" si="54"/>
        <v>0</v>
      </c>
      <c r="AM225" s="13">
        <f t="shared" si="55"/>
        <v>0</v>
      </c>
      <c r="AN225" s="13">
        <f t="shared" si="56"/>
        <v>0</v>
      </c>
      <c r="AO225" s="13">
        <f t="shared" si="57"/>
        <v>0</v>
      </c>
      <c r="AP225" s="13">
        <f t="shared" si="58"/>
        <v>0</v>
      </c>
      <c r="AQ225" s="13">
        <f t="shared" si="59"/>
        <v>0</v>
      </c>
      <c r="AR225" s="13">
        <f t="shared" si="60"/>
        <v>0</v>
      </c>
      <c r="AS225" s="13">
        <f t="shared" si="61"/>
        <v>0</v>
      </c>
      <c r="AT225" s="14">
        <f t="shared" si="62"/>
        <v>0</v>
      </c>
      <c r="AU225" s="15" t="str">
        <f t="shared" si="63"/>
        <v>NF</v>
      </c>
      <c r="AV225" s="15" t="str">
        <f t="shared" si="64"/>
        <v>NF</v>
      </c>
      <c r="AW225" s="15" t="str">
        <f t="shared" si="65"/>
        <v>NF</v>
      </c>
      <c r="AX225" s="15" t="str">
        <f t="shared" si="66"/>
        <v>NF</v>
      </c>
      <c r="AY225" s="15">
        <f t="shared" si="67"/>
        <v>0</v>
      </c>
      <c r="AZ225" s="16">
        <f t="shared" si="68"/>
        <v>0</v>
      </c>
      <c r="BA225" s="16">
        <f t="shared" si="69"/>
        <v>0</v>
      </c>
      <c r="BB225" s="16">
        <f t="shared" si="70"/>
        <v>0</v>
      </c>
      <c r="BC225" s="16">
        <f t="shared" si="71"/>
        <v>0</v>
      </c>
    </row>
    <row r="226" spans="34:55" ht="19" x14ac:dyDescent="0.25">
      <c r="AH226" t="s">
        <v>1356</v>
      </c>
      <c r="AI226" t="s">
        <v>1357</v>
      </c>
      <c r="AJ226" t="s">
        <v>1358</v>
      </c>
      <c r="AK226">
        <v>72.349999999999994</v>
      </c>
      <c r="AL226" s="13">
        <f t="shared" si="54"/>
        <v>0</v>
      </c>
      <c r="AM226" s="13">
        <f t="shared" si="55"/>
        <v>0</v>
      </c>
      <c r="AN226" s="13">
        <f t="shared" si="56"/>
        <v>0</v>
      </c>
      <c r="AO226" s="13">
        <f t="shared" si="57"/>
        <v>0</v>
      </c>
      <c r="AP226" s="13">
        <f t="shared" si="58"/>
        <v>0</v>
      </c>
      <c r="AQ226" s="13">
        <f t="shared" si="59"/>
        <v>0</v>
      </c>
      <c r="AR226" s="13">
        <f t="shared" si="60"/>
        <v>0</v>
      </c>
      <c r="AS226" s="13">
        <f t="shared" si="61"/>
        <v>0</v>
      </c>
      <c r="AT226" s="14">
        <f t="shared" si="62"/>
        <v>0</v>
      </c>
      <c r="AU226" s="15" t="str">
        <f t="shared" si="63"/>
        <v>NF</v>
      </c>
      <c r="AV226" s="15" t="str">
        <f t="shared" si="64"/>
        <v>NF</v>
      </c>
      <c r="AW226" s="15" t="str">
        <f t="shared" si="65"/>
        <v>NF</v>
      </c>
      <c r="AX226" s="15" t="str">
        <f t="shared" si="66"/>
        <v>NF</v>
      </c>
      <c r="AY226" s="15">
        <f t="shared" si="67"/>
        <v>0</v>
      </c>
      <c r="AZ226" s="16">
        <f t="shared" si="68"/>
        <v>0</v>
      </c>
      <c r="BA226" s="16">
        <f t="shared" si="69"/>
        <v>0</v>
      </c>
      <c r="BB226" s="16">
        <f t="shared" si="70"/>
        <v>0</v>
      </c>
      <c r="BC226" s="16">
        <f t="shared" si="71"/>
        <v>0</v>
      </c>
    </row>
    <row r="227" spans="34:55" ht="19" x14ac:dyDescent="0.25">
      <c r="AH227" t="s">
        <v>1359</v>
      </c>
      <c r="AI227" t="s">
        <v>1360</v>
      </c>
      <c r="AJ227" t="s">
        <v>1361</v>
      </c>
      <c r="AK227">
        <v>13.07</v>
      </c>
      <c r="AL227" s="13">
        <f t="shared" si="54"/>
        <v>0</v>
      </c>
      <c r="AM227" s="13">
        <f t="shared" si="55"/>
        <v>0</v>
      </c>
      <c r="AN227" s="13">
        <f t="shared" si="56"/>
        <v>0</v>
      </c>
      <c r="AO227" s="13">
        <f t="shared" si="57"/>
        <v>0</v>
      </c>
      <c r="AP227" s="13">
        <f t="shared" si="58"/>
        <v>0</v>
      </c>
      <c r="AQ227" s="13">
        <f t="shared" si="59"/>
        <v>0</v>
      </c>
      <c r="AR227" s="13">
        <f t="shared" si="60"/>
        <v>0</v>
      </c>
      <c r="AS227" s="13">
        <f t="shared" si="61"/>
        <v>0</v>
      </c>
      <c r="AT227" s="14">
        <f t="shared" si="62"/>
        <v>0</v>
      </c>
      <c r="AU227" s="15" t="str">
        <f t="shared" si="63"/>
        <v>NF</v>
      </c>
      <c r="AV227" s="15" t="str">
        <f t="shared" si="64"/>
        <v>NF</v>
      </c>
      <c r="AW227" s="15" t="str">
        <f t="shared" si="65"/>
        <v>NF</v>
      </c>
      <c r="AX227" s="15" t="str">
        <f t="shared" si="66"/>
        <v>NF</v>
      </c>
      <c r="AY227" s="15">
        <f t="shared" si="67"/>
        <v>0</v>
      </c>
      <c r="AZ227" s="16">
        <f t="shared" si="68"/>
        <v>0</v>
      </c>
      <c r="BA227" s="16">
        <f t="shared" si="69"/>
        <v>0</v>
      </c>
      <c r="BB227" s="16">
        <f t="shared" si="70"/>
        <v>0</v>
      </c>
      <c r="BC227" s="16">
        <f t="shared" si="71"/>
        <v>0</v>
      </c>
    </row>
    <row r="228" spans="34:55" ht="19" x14ac:dyDescent="0.25">
      <c r="AH228" t="s">
        <v>1148</v>
      </c>
      <c r="AI228" t="s">
        <v>1149</v>
      </c>
      <c r="AJ228" t="s">
        <v>1362</v>
      </c>
      <c r="AK228">
        <v>76.89</v>
      </c>
      <c r="AL228" s="13">
        <f t="shared" si="54"/>
        <v>0</v>
      </c>
      <c r="AM228" s="13">
        <f t="shared" si="55"/>
        <v>0</v>
      </c>
      <c r="AN228" s="13">
        <f t="shared" si="56"/>
        <v>0</v>
      </c>
      <c r="AO228" s="13">
        <f t="shared" si="57"/>
        <v>0</v>
      </c>
      <c r="AP228" s="13">
        <f t="shared" si="58"/>
        <v>0</v>
      </c>
      <c r="AQ228" s="13">
        <f t="shared" si="59"/>
        <v>0</v>
      </c>
      <c r="AR228" s="13">
        <f t="shared" si="60"/>
        <v>0</v>
      </c>
      <c r="AS228" s="13">
        <f t="shared" si="61"/>
        <v>0</v>
      </c>
      <c r="AT228" s="14">
        <f t="shared" si="62"/>
        <v>0</v>
      </c>
      <c r="AU228" s="15" t="str">
        <f t="shared" si="63"/>
        <v>NF</v>
      </c>
      <c r="AV228" s="15" t="str">
        <f t="shared" si="64"/>
        <v>NF</v>
      </c>
      <c r="AW228" s="15" t="str">
        <f t="shared" si="65"/>
        <v>NF</v>
      </c>
      <c r="AX228" s="15" t="str">
        <f t="shared" si="66"/>
        <v>NF</v>
      </c>
      <c r="AY228" s="15">
        <f t="shared" si="67"/>
        <v>0</v>
      </c>
      <c r="AZ228" s="16">
        <f t="shared" si="68"/>
        <v>0</v>
      </c>
      <c r="BA228" s="16">
        <f t="shared" si="69"/>
        <v>0</v>
      </c>
      <c r="BB228" s="16">
        <f t="shared" si="70"/>
        <v>0</v>
      </c>
      <c r="BC228" s="16">
        <f t="shared" si="71"/>
        <v>0</v>
      </c>
    </row>
    <row r="229" spans="34:55" ht="19" x14ac:dyDescent="0.25">
      <c r="AH229" t="s">
        <v>1363</v>
      </c>
      <c r="AI229" t="s">
        <v>1364</v>
      </c>
      <c r="AJ229" t="s">
        <v>1365</v>
      </c>
      <c r="AK229">
        <v>111</v>
      </c>
      <c r="AL229" s="13">
        <f t="shared" si="54"/>
        <v>0</v>
      </c>
      <c r="AM229" s="13">
        <f t="shared" si="55"/>
        <v>0</v>
      </c>
      <c r="AN229" s="13">
        <f t="shared" si="56"/>
        <v>0</v>
      </c>
      <c r="AO229" s="13">
        <f t="shared" si="57"/>
        <v>0</v>
      </c>
      <c r="AP229" s="13">
        <f t="shared" si="58"/>
        <v>0</v>
      </c>
      <c r="AQ229" s="13">
        <f t="shared" si="59"/>
        <v>0</v>
      </c>
      <c r="AR229" s="13">
        <f t="shared" si="60"/>
        <v>0</v>
      </c>
      <c r="AS229" s="13">
        <f t="shared" si="61"/>
        <v>0</v>
      </c>
      <c r="AT229" s="14">
        <f t="shared" si="62"/>
        <v>0</v>
      </c>
      <c r="AU229" s="15" t="str">
        <f t="shared" si="63"/>
        <v>NF</v>
      </c>
      <c r="AV229" s="15" t="str">
        <f t="shared" si="64"/>
        <v>NF</v>
      </c>
      <c r="AW229" s="15" t="str">
        <f t="shared" si="65"/>
        <v>NF</v>
      </c>
      <c r="AX229" s="15" t="str">
        <f t="shared" si="66"/>
        <v>NF</v>
      </c>
      <c r="AY229" s="15">
        <f t="shared" si="67"/>
        <v>0</v>
      </c>
      <c r="AZ229" s="16">
        <f t="shared" si="68"/>
        <v>0</v>
      </c>
      <c r="BA229" s="16">
        <f t="shared" si="69"/>
        <v>0</v>
      </c>
      <c r="BB229" s="16">
        <f t="shared" si="70"/>
        <v>0</v>
      </c>
      <c r="BC229" s="16">
        <f t="shared" si="71"/>
        <v>0</v>
      </c>
    </row>
  </sheetData>
  <mergeCells count="2">
    <mergeCell ref="A1:XFD1"/>
    <mergeCell ref="A2:XFD2"/>
  </mergeCells>
  <conditionalFormatting sqref="AZ4:BC22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622A-DC49-414B-B4DE-EE5294BF52FE}">
  <dimension ref="A1:V229"/>
  <sheetViews>
    <sheetView tabSelected="1" workbookViewId="0">
      <selection sqref="A1:XFD1"/>
    </sheetView>
  </sheetViews>
  <sheetFormatPr baseColWidth="10" defaultRowHeight="15" x14ac:dyDescent="0.2"/>
  <cols>
    <col min="5" max="13" width="4.83203125" bestFit="1" customWidth="1"/>
    <col min="14" max="18" width="9.1640625" style="1"/>
    <col min="19" max="19" width="5.33203125" style="10" bestFit="1" customWidth="1"/>
    <col min="20" max="20" width="6.5" style="10" bestFit="1" customWidth="1"/>
    <col min="21" max="22" width="5.33203125" style="10" bestFit="1" customWidth="1"/>
  </cols>
  <sheetData>
    <row r="1" spans="1:22" s="17" customFormat="1" ht="26" x14ac:dyDescent="0.3">
      <c r="A1" s="17" t="s">
        <v>1378</v>
      </c>
    </row>
    <row r="2" spans="1:22" s="18" customFormat="1" ht="26" x14ac:dyDescent="0.3">
      <c r="A2" s="18" t="s">
        <v>1129</v>
      </c>
    </row>
    <row r="3" spans="1:22" ht="193" x14ac:dyDescent="0.2">
      <c r="A3" s="2" t="s">
        <v>1</v>
      </c>
      <c r="B3" s="2" t="s">
        <v>2</v>
      </c>
      <c r="C3" s="2" t="s">
        <v>733</v>
      </c>
      <c r="D3" s="2" t="s">
        <v>3</v>
      </c>
      <c r="E3" s="5" t="s">
        <v>1152</v>
      </c>
      <c r="F3" s="5" t="s">
        <v>1153</v>
      </c>
      <c r="G3" s="5" t="s">
        <v>1154</v>
      </c>
      <c r="H3" s="5" t="s">
        <v>1155</v>
      </c>
      <c r="I3" s="5" t="s">
        <v>1156</v>
      </c>
      <c r="J3" s="5" t="s">
        <v>1157</v>
      </c>
      <c r="K3" s="5" t="s">
        <v>1158</v>
      </c>
      <c r="L3" s="5" t="s">
        <v>1159</v>
      </c>
      <c r="M3" s="2" t="s">
        <v>1160</v>
      </c>
      <c r="N3" s="5" t="s">
        <v>1161</v>
      </c>
      <c r="O3" s="5" t="s">
        <v>1162</v>
      </c>
      <c r="P3" s="5" t="s">
        <v>1163</v>
      </c>
      <c r="Q3" s="5" t="s">
        <v>1164</v>
      </c>
      <c r="R3" s="9" t="s">
        <v>1165</v>
      </c>
      <c r="S3" s="2" t="s">
        <v>1130</v>
      </c>
      <c r="T3" s="2" t="s">
        <v>1131</v>
      </c>
      <c r="U3" s="2" t="s">
        <v>1132</v>
      </c>
      <c r="V3" s="2" t="s">
        <v>1133</v>
      </c>
    </row>
    <row r="4" spans="1:22" x14ac:dyDescent="0.2">
      <c r="A4" t="s">
        <v>1166</v>
      </c>
      <c r="B4" t="s">
        <v>1167</v>
      </c>
      <c r="C4" t="s">
        <v>1168</v>
      </c>
      <c r="D4">
        <v>186.37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19</v>
      </c>
      <c r="N4" s="1" t="s">
        <v>1120</v>
      </c>
      <c r="O4" s="1" t="s">
        <v>1120</v>
      </c>
      <c r="P4" s="1" t="s">
        <v>1120</v>
      </c>
      <c r="Q4" s="1" t="s">
        <v>1120</v>
      </c>
      <c r="R4" s="1">
        <v>2100000</v>
      </c>
      <c r="S4" s="10">
        <v>0</v>
      </c>
      <c r="T4" s="10">
        <v>0</v>
      </c>
      <c r="U4" s="10">
        <v>0</v>
      </c>
      <c r="V4" s="10">
        <v>0</v>
      </c>
    </row>
    <row r="5" spans="1:22" x14ac:dyDescent="0.2">
      <c r="A5" t="s">
        <v>1169</v>
      </c>
      <c r="B5" t="s">
        <v>1170</v>
      </c>
      <c r="C5" t="s">
        <v>1171</v>
      </c>
      <c r="D5">
        <v>272.37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21</v>
      </c>
      <c r="N5" s="1" t="s">
        <v>1120</v>
      </c>
      <c r="O5" s="1" t="s">
        <v>1120</v>
      </c>
      <c r="P5" s="1" t="s">
        <v>1120</v>
      </c>
      <c r="Q5" s="1" t="s">
        <v>1120</v>
      </c>
      <c r="R5" s="1">
        <v>10000000</v>
      </c>
      <c r="S5" s="10">
        <v>0</v>
      </c>
      <c r="T5" s="10">
        <v>0</v>
      </c>
      <c r="U5" s="10">
        <v>0</v>
      </c>
      <c r="V5" s="10">
        <v>0</v>
      </c>
    </row>
    <row r="6" spans="1:22" x14ac:dyDescent="0.2">
      <c r="A6" t="s">
        <v>473</v>
      </c>
      <c r="B6" t="s">
        <v>474</v>
      </c>
      <c r="C6" t="s">
        <v>763</v>
      </c>
      <c r="D6">
        <v>137.94999999999999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15</v>
      </c>
      <c r="N6" s="1" t="s">
        <v>1120</v>
      </c>
      <c r="O6" s="1" t="s">
        <v>1120</v>
      </c>
      <c r="P6" s="1" t="s">
        <v>1120</v>
      </c>
      <c r="Q6" s="1" t="s">
        <v>1120</v>
      </c>
      <c r="R6" s="1">
        <v>2600000</v>
      </c>
      <c r="S6" s="10">
        <v>0</v>
      </c>
      <c r="T6" s="10">
        <v>0</v>
      </c>
      <c r="U6" s="10">
        <v>0</v>
      </c>
      <c r="V6" s="10">
        <v>0</v>
      </c>
    </row>
    <row r="7" spans="1:22" x14ac:dyDescent="0.2">
      <c r="A7" t="s">
        <v>71</v>
      </c>
      <c r="B7" t="s">
        <v>72</v>
      </c>
      <c r="C7" t="s">
        <v>735</v>
      </c>
      <c r="D7">
        <v>74.19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17</v>
      </c>
      <c r="N7" s="1" t="s">
        <v>1120</v>
      </c>
      <c r="O7" s="1" t="s">
        <v>1120</v>
      </c>
      <c r="P7" s="1" t="s">
        <v>1120</v>
      </c>
      <c r="Q7" s="1" t="s">
        <v>1120</v>
      </c>
      <c r="R7" s="1">
        <v>13000000</v>
      </c>
      <c r="S7" s="10">
        <v>0</v>
      </c>
      <c r="T7" s="10">
        <v>0</v>
      </c>
      <c r="U7" s="10">
        <v>0</v>
      </c>
      <c r="V7" s="10">
        <v>0</v>
      </c>
    </row>
    <row r="8" spans="1:22" x14ac:dyDescent="0.2">
      <c r="A8" t="s">
        <v>1172</v>
      </c>
      <c r="B8" t="s">
        <v>1173</v>
      </c>
      <c r="C8" t="s">
        <v>1174</v>
      </c>
      <c r="D8">
        <v>53.66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13</v>
      </c>
      <c r="N8" s="1" t="s">
        <v>1120</v>
      </c>
      <c r="O8" s="1" t="s">
        <v>1120</v>
      </c>
      <c r="P8" s="1" t="s">
        <v>1120</v>
      </c>
      <c r="Q8" s="1" t="s">
        <v>1120</v>
      </c>
      <c r="R8" s="1">
        <v>13000000</v>
      </c>
      <c r="S8" s="10">
        <v>0</v>
      </c>
      <c r="T8" s="10">
        <v>0</v>
      </c>
      <c r="U8" s="10">
        <v>0</v>
      </c>
      <c r="V8" s="10">
        <v>0</v>
      </c>
    </row>
    <row r="9" spans="1:22" x14ac:dyDescent="0.2">
      <c r="A9" t="s">
        <v>465</v>
      </c>
      <c r="B9" t="s">
        <v>466</v>
      </c>
      <c r="C9" t="s">
        <v>974</v>
      </c>
      <c r="D9">
        <v>43.92</v>
      </c>
      <c r="E9">
        <v>5</v>
      </c>
      <c r="F9">
        <v>7</v>
      </c>
      <c r="G9">
        <v>3</v>
      </c>
      <c r="H9">
        <v>3</v>
      </c>
      <c r="I9">
        <v>3</v>
      </c>
      <c r="J9">
        <v>3</v>
      </c>
      <c r="K9">
        <v>2</v>
      </c>
      <c r="L9">
        <v>4</v>
      </c>
      <c r="M9">
        <v>21</v>
      </c>
      <c r="N9" s="1">
        <v>5600000</v>
      </c>
      <c r="O9" s="1">
        <v>5700000</v>
      </c>
      <c r="P9" s="1">
        <v>1000000</v>
      </c>
      <c r="Q9" s="1">
        <v>33000000</v>
      </c>
      <c r="R9" s="1">
        <v>1000000</v>
      </c>
      <c r="S9" s="10">
        <v>5.6</v>
      </c>
      <c r="T9" s="10">
        <v>5.7</v>
      </c>
      <c r="U9" s="10">
        <v>1</v>
      </c>
      <c r="V9" s="10">
        <v>33</v>
      </c>
    </row>
    <row r="10" spans="1:22" x14ac:dyDescent="0.2">
      <c r="A10" t="s">
        <v>48</v>
      </c>
      <c r="C10" t="s">
        <v>752</v>
      </c>
      <c r="D10">
        <v>11.77</v>
      </c>
      <c r="E10">
        <v>5</v>
      </c>
      <c r="F10">
        <v>11</v>
      </c>
      <c r="G10">
        <v>5</v>
      </c>
      <c r="H10">
        <v>38</v>
      </c>
      <c r="I10">
        <v>2</v>
      </c>
      <c r="J10">
        <v>3</v>
      </c>
      <c r="K10">
        <v>4</v>
      </c>
      <c r="L10">
        <v>37</v>
      </c>
      <c r="M10">
        <v>147</v>
      </c>
      <c r="N10" s="1">
        <v>17000000</v>
      </c>
      <c r="O10" s="1">
        <v>93000000</v>
      </c>
      <c r="P10" s="1">
        <v>2400000</v>
      </c>
      <c r="Q10" s="1">
        <v>94000000</v>
      </c>
      <c r="R10" s="1">
        <v>2400000</v>
      </c>
      <c r="S10" s="10">
        <v>7.083333333333333</v>
      </c>
      <c r="T10" s="10">
        <v>38.75</v>
      </c>
      <c r="U10" s="10">
        <v>1</v>
      </c>
      <c r="V10" s="10">
        <v>39.166666666666664</v>
      </c>
    </row>
    <row r="11" spans="1:22" x14ac:dyDescent="0.2">
      <c r="A11" t="s">
        <v>32</v>
      </c>
      <c r="B11" t="s">
        <v>33</v>
      </c>
      <c r="C11" t="s">
        <v>751</v>
      </c>
      <c r="D11">
        <v>44.18</v>
      </c>
      <c r="E11">
        <v>6</v>
      </c>
      <c r="F11">
        <v>14</v>
      </c>
      <c r="G11">
        <v>5</v>
      </c>
      <c r="H11">
        <v>15</v>
      </c>
      <c r="I11">
        <v>5</v>
      </c>
      <c r="J11">
        <v>8</v>
      </c>
      <c r="K11">
        <v>5</v>
      </c>
      <c r="L11">
        <v>13</v>
      </c>
      <c r="M11">
        <v>103</v>
      </c>
      <c r="N11" s="1">
        <v>7000000</v>
      </c>
      <c r="O11" s="1">
        <v>110000000</v>
      </c>
      <c r="P11" s="1">
        <v>1900000</v>
      </c>
      <c r="Q11" s="1">
        <v>80000000</v>
      </c>
      <c r="R11" s="1">
        <v>1900000</v>
      </c>
      <c r="S11" s="10">
        <v>3.6842105263157894</v>
      </c>
      <c r="T11" s="10">
        <v>57.89473684210526</v>
      </c>
      <c r="U11" s="10">
        <v>1</v>
      </c>
      <c r="V11" s="10">
        <v>42.10526315789474</v>
      </c>
    </row>
    <row r="12" spans="1:22" x14ac:dyDescent="0.2">
      <c r="A12" t="s">
        <v>6</v>
      </c>
      <c r="B12" t="s">
        <v>7</v>
      </c>
      <c r="C12" t="s">
        <v>734</v>
      </c>
      <c r="D12">
        <v>41.71</v>
      </c>
      <c r="E12">
        <v>3</v>
      </c>
      <c r="F12">
        <v>3</v>
      </c>
      <c r="G12">
        <v>0</v>
      </c>
      <c r="H12">
        <v>0</v>
      </c>
      <c r="I12">
        <v>5</v>
      </c>
      <c r="J12">
        <v>6</v>
      </c>
      <c r="K12">
        <v>5</v>
      </c>
      <c r="L12">
        <v>9</v>
      </c>
      <c r="M12">
        <v>12</v>
      </c>
      <c r="N12" s="1">
        <v>1700000</v>
      </c>
      <c r="O12" s="1" t="s">
        <v>1120</v>
      </c>
      <c r="P12" s="1">
        <v>2100000</v>
      </c>
      <c r="Q12" s="1">
        <v>4200000</v>
      </c>
      <c r="R12" s="1">
        <v>1700000</v>
      </c>
      <c r="S12" s="10">
        <v>1</v>
      </c>
      <c r="T12" s="10">
        <v>0</v>
      </c>
      <c r="U12" s="10">
        <v>1.2352941176470589</v>
      </c>
      <c r="V12" s="10">
        <v>2.4705882352941178</v>
      </c>
    </row>
    <row r="13" spans="1:22" x14ac:dyDescent="0.2">
      <c r="A13" t="s">
        <v>40</v>
      </c>
      <c r="B13" t="s">
        <v>41</v>
      </c>
      <c r="C13" t="s">
        <v>747</v>
      </c>
      <c r="D13">
        <v>43.36</v>
      </c>
      <c r="E13">
        <v>5</v>
      </c>
      <c r="F13">
        <v>16</v>
      </c>
      <c r="G13">
        <v>6</v>
      </c>
      <c r="H13">
        <v>48</v>
      </c>
      <c r="I13">
        <v>5</v>
      </c>
      <c r="J13">
        <v>11</v>
      </c>
      <c r="K13">
        <v>8</v>
      </c>
      <c r="L13">
        <v>43</v>
      </c>
      <c r="M13">
        <v>66</v>
      </c>
      <c r="N13" s="1">
        <v>160000000</v>
      </c>
      <c r="O13" s="1">
        <v>1800000000</v>
      </c>
      <c r="P13" s="1">
        <v>20000000</v>
      </c>
      <c r="Q13" s="1">
        <v>1100000000</v>
      </c>
      <c r="R13" s="1">
        <v>20000000</v>
      </c>
      <c r="S13" s="10">
        <v>8</v>
      </c>
      <c r="T13" s="10">
        <v>90</v>
      </c>
      <c r="U13" s="10">
        <v>1</v>
      </c>
      <c r="V13" s="10">
        <v>55</v>
      </c>
    </row>
    <row r="14" spans="1:22" x14ac:dyDescent="0.2">
      <c r="A14" t="s">
        <v>53</v>
      </c>
      <c r="B14" t="s">
        <v>54</v>
      </c>
      <c r="C14" t="s">
        <v>753</v>
      </c>
      <c r="D14">
        <v>44.23</v>
      </c>
      <c r="E14">
        <v>6</v>
      </c>
      <c r="F14">
        <v>8</v>
      </c>
      <c r="G14">
        <v>6</v>
      </c>
      <c r="H14">
        <v>10</v>
      </c>
      <c r="I14">
        <v>3</v>
      </c>
      <c r="J14">
        <v>5</v>
      </c>
      <c r="K14">
        <v>5</v>
      </c>
      <c r="L14">
        <v>10</v>
      </c>
      <c r="M14">
        <v>55</v>
      </c>
      <c r="N14" s="1">
        <v>85000000</v>
      </c>
      <c r="O14" s="1">
        <v>140000000</v>
      </c>
      <c r="P14" s="1">
        <v>8600000</v>
      </c>
      <c r="Q14" s="1">
        <v>140000000</v>
      </c>
      <c r="R14" s="1">
        <v>8600000</v>
      </c>
      <c r="S14" s="10">
        <v>9.8837209302325579</v>
      </c>
      <c r="T14" s="10">
        <v>16.279069767441861</v>
      </c>
      <c r="U14" s="10">
        <v>1</v>
      </c>
      <c r="V14" s="10">
        <v>16.279069767441861</v>
      </c>
    </row>
    <row r="15" spans="1:22" x14ac:dyDescent="0.2">
      <c r="A15" t="s">
        <v>1175</v>
      </c>
      <c r="B15" t="s">
        <v>1176</v>
      </c>
      <c r="C15" t="s">
        <v>1177</v>
      </c>
      <c r="D15">
        <v>129.47999999999999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10</v>
      </c>
      <c r="N15" s="1" t="s">
        <v>1120</v>
      </c>
      <c r="O15" s="1" t="s">
        <v>1120</v>
      </c>
      <c r="P15" s="1" t="s">
        <v>1120</v>
      </c>
      <c r="Q15" s="1" t="s">
        <v>1120</v>
      </c>
      <c r="R15" s="1">
        <v>1200000</v>
      </c>
      <c r="S15" s="10">
        <v>0</v>
      </c>
      <c r="T15" s="10">
        <v>0</v>
      </c>
      <c r="U15" s="10">
        <v>0</v>
      </c>
      <c r="V15" s="10">
        <v>0</v>
      </c>
    </row>
    <row r="16" spans="1:22" x14ac:dyDescent="0.2">
      <c r="A16" t="s">
        <v>671</v>
      </c>
      <c r="C16" t="s">
        <v>842</v>
      </c>
      <c r="D16">
        <v>43.9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14</v>
      </c>
      <c r="N16" s="1" t="s">
        <v>1120</v>
      </c>
      <c r="O16" s="1" t="s">
        <v>1120</v>
      </c>
      <c r="P16" s="1" t="s">
        <v>1120</v>
      </c>
      <c r="Q16" s="1" t="s">
        <v>1120</v>
      </c>
      <c r="R16" s="1">
        <v>5200000</v>
      </c>
      <c r="S16" s="10">
        <v>0</v>
      </c>
      <c r="T16" s="10">
        <v>0</v>
      </c>
      <c r="U16" s="10">
        <v>0</v>
      </c>
      <c r="V16" s="10">
        <v>0</v>
      </c>
    </row>
    <row r="17" spans="1:22" x14ac:dyDescent="0.2">
      <c r="A17" t="s">
        <v>250</v>
      </c>
      <c r="B17" t="s">
        <v>251</v>
      </c>
      <c r="C17" t="s">
        <v>759</v>
      </c>
      <c r="D17">
        <v>10.97</v>
      </c>
      <c r="E17">
        <v>0</v>
      </c>
      <c r="F17">
        <v>0</v>
      </c>
      <c r="G17">
        <v>5</v>
      </c>
      <c r="H17">
        <v>10</v>
      </c>
      <c r="I17">
        <v>0</v>
      </c>
      <c r="J17">
        <v>0</v>
      </c>
      <c r="K17">
        <v>3</v>
      </c>
      <c r="L17">
        <v>4</v>
      </c>
      <c r="M17">
        <v>13</v>
      </c>
      <c r="N17" s="1" t="s">
        <v>1120</v>
      </c>
      <c r="O17" s="1">
        <v>31000000</v>
      </c>
      <c r="P17" s="1" t="s">
        <v>1120</v>
      </c>
      <c r="Q17" s="1">
        <v>4600000</v>
      </c>
      <c r="R17" s="1">
        <v>4600000</v>
      </c>
      <c r="S17" s="10">
        <v>0</v>
      </c>
      <c r="T17" s="10">
        <v>6.7391304347826084</v>
      </c>
      <c r="U17" s="10">
        <v>0</v>
      </c>
      <c r="V17" s="10">
        <v>1</v>
      </c>
    </row>
    <row r="18" spans="1:22" x14ac:dyDescent="0.2">
      <c r="A18" t="s">
        <v>261</v>
      </c>
      <c r="B18" t="s">
        <v>262</v>
      </c>
      <c r="C18" t="s">
        <v>775</v>
      </c>
      <c r="D18">
        <v>13.54</v>
      </c>
      <c r="E18">
        <v>0</v>
      </c>
      <c r="F18">
        <v>0</v>
      </c>
      <c r="G18">
        <v>3</v>
      </c>
      <c r="H18">
        <v>5</v>
      </c>
      <c r="I18">
        <v>0</v>
      </c>
      <c r="J18">
        <v>0</v>
      </c>
      <c r="K18">
        <v>1</v>
      </c>
      <c r="L18">
        <v>2</v>
      </c>
      <c r="M18">
        <v>13</v>
      </c>
      <c r="N18" s="1" t="s">
        <v>1120</v>
      </c>
      <c r="O18" s="1">
        <v>3100000</v>
      </c>
      <c r="P18" s="1" t="s">
        <v>1120</v>
      </c>
      <c r="Q18" s="1">
        <v>520000</v>
      </c>
      <c r="R18" s="1">
        <v>520000</v>
      </c>
      <c r="S18" s="10">
        <v>0</v>
      </c>
      <c r="T18" s="10">
        <v>5.9615384615384617</v>
      </c>
      <c r="U18" s="10">
        <v>0</v>
      </c>
      <c r="V18" s="10">
        <v>1</v>
      </c>
    </row>
    <row r="19" spans="1:22" x14ac:dyDescent="0.2">
      <c r="A19" t="s">
        <v>100</v>
      </c>
      <c r="C19" t="s">
        <v>767</v>
      </c>
      <c r="D19">
        <v>14.38</v>
      </c>
      <c r="E19">
        <v>2</v>
      </c>
      <c r="F19">
        <v>2</v>
      </c>
      <c r="G19">
        <v>4</v>
      </c>
      <c r="H19">
        <v>9</v>
      </c>
      <c r="I19">
        <v>1</v>
      </c>
      <c r="J19">
        <v>2</v>
      </c>
      <c r="K19">
        <v>4</v>
      </c>
      <c r="L19">
        <v>6</v>
      </c>
      <c r="M19">
        <v>16</v>
      </c>
      <c r="N19" s="1">
        <v>3200000</v>
      </c>
      <c r="O19" s="1">
        <v>45000000</v>
      </c>
      <c r="P19" s="1">
        <v>450000</v>
      </c>
      <c r="Q19" s="1">
        <v>32000000</v>
      </c>
      <c r="R19" s="1">
        <v>450000</v>
      </c>
      <c r="S19" s="10">
        <v>7.1111111111111107</v>
      </c>
      <c r="T19" s="10">
        <v>100</v>
      </c>
      <c r="U19" s="10">
        <v>1</v>
      </c>
      <c r="V19" s="10">
        <v>71.111111111111114</v>
      </c>
    </row>
    <row r="20" spans="1:22" x14ac:dyDescent="0.2">
      <c r="A20" t="s">
        <v>254</v>
      </c>
      <c r="B20" t="s">
        <v>255</v>
      </c>
      <c r="C20" t="s">
        <v>762</v>
      </c>
      <c r="D20">
        <v>11.29</v>
      </c>
      <c r="E20">
        <v>0</v>
      </c>
      <c r="F20">
        <v>0</v>
      </c>
      <c r="G20">
        <v>4</v>
      </c>
      <c r="H20">
        <v>8</v>
      </c>
      <c r="I20">
        <v>0</v>
      </c>
      <c r="J20">
        <v>0</v>
      </c>
      <c r="K20">
        <v>5</v>
      </c>
      <c r="L20">
        <v>8</v>
      </c>
      <c r="M20">
        <v>13</v>
      </c>
      <c r="N20" s="1" t="s">
        <v>1120</v>
      </c>
      <c r="O20" s="1">
        <v>30000000</v>
      </c>
      <c r="P20" s="1" t="s">
        <v>1120</v>
      </c>
      <c r="Q20" s="1">
        <v>18000000</v>
      </c>
      <c r="R20" s="1">
        <v>18000000</v>
      </c>
      <c r="S20" s="10">
        <v>0</v>
      </c>
      <c r="T20" s="10">
        <v>1.6666666666666667</v>
      </c>
      <c r="U20" s="10">
        <v>0</v>
      </c>
      <c r="V20" s="10">
        <v>1</v>
      </c>
    </row>
    <row r="21" spans="1:22" x14ac:dyDescent="0.2">
      <c r="A21" t="s">
        <v>259</v>
      </c>
      <c r="B21" t="s">
        <v>260</v>
      </c>
      <c r="C21" t="s">
        <v>789</v>
      </c>
      <c r="D21">
        <v>10.9</v>
      </c>
      <c r="E21">
        <v>0</v>
      </c>
      <c r="F21">
        <v>0</v>
      </c>
      <c r="G21">
        <v>4</v>
      </c>
      <c r="H21">
        <v>7</v>
      </c>
      <c r="I21">
        <v>0</v>
      </c>
      <c r="J21">
        <v>0</v>
      </c>
      <c r="K21">
        <v>4</v>
      </c>
      <c r="L21">
        <v>5</v>
      </c>
      <c r="M21">
        <v>9</v>
      </c>
      <c r="N21" s="1" t="s">
        <v>1120</v>
      </c>
      <c r="O21" s="1">
        <v>8400000</v>
      </c>
      <c r="P21" s="1" t="s">
        <v>1120</v>
      </c>
      <c r="Q21" s="1">
        <v>5100000</v>
      </c>
      <c r="R21" s="1">
        <v>5100000</v>
      </c>
      <c r="S21" s="10">
        <v>0</v>
      </c>
      <c r="T21" s="10">
        <v>1.6470588235294117</v>
      </c>
      <c r="U21" s="10">
        <v>0</v>
      </c>
      <c r="V21" s="10">
        <v>1</v>
      </c>
    </row>
    <row r="22" spans="1:22" x14ac:dyDescent="0.2">
      <c r="A22" t="s">
        <v>275</v>
      </c>
      <c r="B22" t="s">
        <v>276</v>
      </c>
      <c r="C22" t="s">
        <v>788</v>
      </c>
      <c r="D22">
        <v>14.3</v>
      </c>
      <c r="E22">
        <v>1</v>
      </c>
      <c r="F22">
        <v>3</v>
      </c>
      <c r="G22">
        <v>4</v>
      </c>
      <c r="H22">
        <v>6</v>
      </c>
      <c r="I22">
        <v>1</v>
      </c>
      <c r="J22">
        <v>1</v>
      </c>
      <c r="K22">
        <v>3</v>
      </c>
      <c r="L22">
        <v>4</v>
      </c>
      <c r="M22">
        <v>9</v>
      </c>
      <c r="N22" s="1">
        <v>1900000</v>
      </c>
      <c r="O22" s="1">
        <v>4200000</v>
      </c>
      <c r="P22" s="1">
        <v>130000</v>
      </c>
      <c r="Q22" s="1">
        <v>2900000</v>
      </c>
      <c r="R22" s="1">
        <v>130000</v>
      </c>
      <c r="S22" s="10">
        <v>14.615384615384615</v>
      </c>
      <c r="T22" s="10">
        <v>32.307692307692307</v>
      </c>
      <c r="U22" s="10">
        <v>1</v>
      </c>
      <c r="V22" s="10">
        <v>22.307692307692307</v>
      </c>
    </row>
    <row r="23" spans="1:22" x14ac:dyDescent="0.2">
      <c r="A23" t="s">
        <v>256</v>
      </c>
      <c r="C23" t="s">
        <v>756</v>
      </c>
      <c r="D23">
        <v>12.67</v>
      </c>
      <c r="E23">
        <v>0</v>
      </c>
      <c r="F23">
        <v>0</v>
      </c>
      <c r="G23">
        <v>3</v>
      </c>
      <c r="H23">
        <v>4</v>
      </c>
      <c r="I23">
        <v>0</v>
      </c>
      <c r="J23">
        <v>0</v>
      </c>
      <c r="K23">
        <v>2</v>
      </c>
      <c r="L23">
        <v>3</v>
      </c>
      <c r="M23">
        <v>13</v>
      </c>
      <c r="N23" s="1" t="s">
        <v>1120</v>
      </c>
      <c r="O23" s="1">
        <v>5400000</v>
      </c>
      <c r="P23" s="1" t="s">
        <v>1120</v>
      </c>
      <c r="Q23" s="1">
        <v>4200000</v>
      </c>
      <c r="R23" s="1">
        <v>510000</v>
      </c>
      <c r="S23" s="10">
        <v>0</v>
      </c>
      <c r="T23" s="10">
        <v>10.588235294117647</v>
      </c>
      <c r="U23" s="10">
        <v>0</v>
      </c>
      <c r="V23" s="10">
        <v>8.235294117647058</v>
      </c>
    </row>
    <row r="24" spans="1:22" x14ac:dyDescent="0.2">
      <c r="A24" t="s">
        <v>277</v>
      </c>
      <c r="B24" t="s">
        <v>278</v>
      </c>
      <c r="C24" t="s">
        <v>825</v>
      </c>
      <c r="D24">
        <v>13.54</v>
      </c>
      <c r="E24">
        <v>0</v>
      </c>
      <c r="F24">
        <v>0</v>
      </c>
      <c r="G24">
        <v>2</v>
      </c>
      <c r="H24">
        <v>2</v>
      </c>
      <c r="I24">
        <v>0</v>
      </c>
      <c r="J24">
        <v>0</v>
      </c>
      <c r="K24">
        <v>0</v>
      </c>
      <c r="L24">
        <v>0</v>
      </c>
      <c r="M24">
        <v>9</v>
      </c>
      <c r="N24" s="1" t="s">
        <v>1120</v>
      </c>
      <c r="O24" s="1">
        <v>570000</v>
      </c>
      <c r="P24" s="1" t="s">
        <v>1120</v>
      </c>
      <c r="Q24" s="1" t="s">
        <v>1120</v>
      </c>
      <c r="R24" s="1">
        <v>570000</v>
      </c>
      <c r="S24" s="10">
        <v>0</v>
      </c>
      <c r="T24" s="10">
        <v>1</v>
      </c>
      <c r="U24" s="10">
        <v>0</v>
      </c>
      <c r="V24" s="10">
        <v>0</v>
      </c>
    </row>
    <row r="25" spans="1:22" x14ac:dyDescent="0.2">
      <c r="A25" t="s">
        <v>63</v>
      </c>
      <c r="B25" t="s">
        <v>64</v>
      </c>
      <c r="C25" t="s">
        <v>783</v>
      </c>
      <c r="D25">
        <v>11.36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12</v>
      </c>
      <c r="N25" s="1" t="s">
        <v>1120</v>
      </c>
      <c r="O25" s="1" t="s">
        <v>1120</v>
      </c>
      <c r="P25" s="1" t="s">
        <v>1120</v>
      </c>
      <c r="Q25" s="1" t="s">
        <v>1120</v>
      </c>
      <c r="R25" s="1">
        <v>7900000</v>
      </c>
      <c r="S25" s="10">
        <v>0</v>
      </c>
      <c r="T25" s="10">
        <v>0</v>
      </c>
      <c r="U25" s="10">
        <v>0</v>
      </c>
      <c r="V25" s="10">
        <v>0</v>
      </c>
    </row>
    <row r="26" spans="1:22" x14ac:dyDescent="0.2">
      <c r="A26" t="s">
        <v>233</v>
      </c>
      <c r="B26" t="s">
        <v>234</v>
      </c>
      <c r="C26" t="s">
        <v>770</v>
      </c>
      <c r="D26">
        <v>13.3</v>
      </c>
      <c r="E26">
        <v>1</v>
      </c>
      <c r="F26">
        <v>1</v>
      </c>
      <c r="G26">
        <v>0</v>
      </c>
      <c r="H26">
        <v>0</v>
      </c>
      <c r="I26">
        <v>0</v>
      </c>
      <c r="J26">
        <v>0</v>
      </c>
      <c r="K26">
        <v>2</v>
      </c>
      <c r="L26">
        <v>2</v>
      </c>
      <c r="M26">
        <v>5</v>
      </c>
      <c r="N26" s="1">
        <v>830000</v>
      </c>
      <c r="O26" s="1" t="s">
        <v>1120</v>
      </c>
      <c r="P26" s="1" t="s">
        <v>1120</v>
      </c>
      <c r="Q26" s="1">
        <v>5400000</v>
      </c>
      <c r="R26" s="1">
        <v>830000</v>
      </c>
      <c r="S26" s="10">
        <v>1</v>
      </c>
      <c r="T26" s="10">
        <v>0</v>
      </c>
      <c r="U26" s="10">
        <v>0</v>
      </c>
      <c r="V26" s="10">
        <v>6.5060240963855422</v>
      </c>
    </row>
    <row r="27" spans="1:22" x14ac:dyDescent="0.2">
      <c r="A27" t="s">
        <v>49</v>
      </c>
      <c r="B27" t="s">
        <v>50</v>
      </c>
      <c r="C27" t="s">
        <v>810</v>
      </c>
      <c r="D27">
        <v>37.380000000000003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8</v>
      </c>
      <c r="N27" s="1" t="s">
        <v>1120</v>
      </c>
      <c r="O27" s="1" t="s">
        <v>1120</v>
      </c>
      <c r="P27" s="1" t="s">
        <v>1120</v>
      </c>
      <c r="Q27" s="1" t="s">
        <v>1120</v>
      </c>
      <c r="R27" s="1">
        <v>3000000</v>
      </c>
      <c r="S27" s="10">
        <v>0</v>
      </c>
      <c r="T27" s="10">
        <v>0</v>
      </c>
      <c r="U27" s="10">
        <v>0</v>
      </c>
      <c r="V27" s="10">
        <v>0</v>
      </c>
    </row>
    <row r="28" spans="1:22" x14ac:dyDescent="0.2">
      <c r="A28" t="s">
        <v>167</v>
      </c>
      <c r="C28" t="s">
        <v>768</v>
      </c>
      <c r="D28">
        <v>11.57</v>
      </c>
      <c r="E28">
        <v>3</v>
      </c>
      <c r="F28">
        <v>4</v>
      </c>
      <c r="G28">
        <v>3</v>
      </c>
      <c r="H28">
        <v>8</v>
      </c>
      <c r="I28">
        <v>1</v>
      </c>
      <c r="J28">
        <v>2</v>
      </c>
      <c r="K28">
        <v>3</v>
      </c>
      <c r="L28">
        <v>7</v>
      </c>
      <c r="M28">
        <v>24</v>
      </c>
      <c r="N28" s="1">
        <v>2100000</v>
      </c>
      <c r="O28" s="1">
        <v>9900000</v>
      </c>
      <c r="P28" s="1">
        <v>420000</v>
      </c>
      <c r="Q28" s="1">
        <v>4300000</v>
      </c>
      <c r="R28" s="1">
        <v>420000</v>
      </c>
      <c r="S28" s="10">
        <v>5</v>
      </c>
      <c r="T28" s="10">
        <v>23.571428571428573</v>
      </c>
      <c r="U28" s="10">
        <v>1</v>
      </c>
      <c r="V28" s="10">
        <v>10.238095238095237</v>
      </c>
    </row>
    <row r="29" spans="1:22" x14ac:dyDescent="0.2">
      <c r="A29" t="s">
        <v>1178</v>
      </c>
      <c r="B29" t="s">
        <v>1179</v>
      </c>
      <c r="C29" t="s">
        <v>1180</v>
      </c>
      <c r="D29">
        <v>192.79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9</v>
      </c>
      <c r="N29" s="1" t="s">
        <v>1120</v>
      </c>
      <c r="O29" s="1" t="s">
        <v>1120</v>
      </c>
      <c r="P29" s="1" t="s">
        <v>1120</v>
      </c>
      <c r="Q29" s="1" t="s">
        <v>1120</v>
      </c>
      <c r="R29" s="1">
        <v>63000</v>
      </c>
      <c r="S29" s="10">
        <v>0</v>
      </c>
      <c r="T29" s="10">
        <v>0</v>
      </c>
      <c r="U29" s="10">
        <v>0</v>
      </c>
      <c r="V29" s="10">
        <v>0</v>
      </c>
    </row>
    <row r="30" spans="1:22" x14ac:dyDescent="0.2">
      <c r="A30" t="s">
        <v>1181</v>
      </c>
      <c r="B30" t="s">
        <v>1182</v>
      </c>
      <c r="C30" t="s">
        <v>1183</v>
      </c>
      <c r="D30">
        <v>25.96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7</v>
      </c>
      <c r="N30" s="1" t="s">
        <v>1120</v>
      </c>
      <c r="O30" s="1" t="s">
        <v>1120</v>
      </c>
      <c r="P30" s="1" t="s">
        <v>1120</v>
      </c>
      <c r="Q30" s="1" t="s">
        <v>1120</v>
      </c>
      <c r="R30" s="1">
        <v>5700000</v>
      </c>
      <c r="S30" s="10">
        <v>0</v>
      </c>
      <c r="T30" s="10">
        <v>0</v>
      </c>
      <c r="U30" s="10">
        <v>0</v>
      </c>
      <c r="V30" s="10">
        <v>0</v>
      </c>
    </row>
    <row r="31" spans="1:22" x14ac:dyDescent="0.2">
      <c r="A31" t="s">
        <v>1184</v>
      </c>
      <c r="B31" t="s">
        <v>1185</v>
      </c>
      <c r="C31" t="s">
        <v>1186</v>
      </c>
      <c r="D31">
        <v>80.02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7</v>
      </c>
      <c r="N31" s="1" t="s">
        <v>1120</v>
      </c>
      <c r="O31" s="1" t="s">
        <v>1120</v>
      </c>
      <c r="P31" s="1" t="s">
        <v>1120</v>
      </c>
      <c r="Q31" s="1" t="s">
        <v>1120</v>
      </c>
      <c r="R31" s="1">
        <v>13000000</v>
      </c>
      <c r="S31" s="10">
        <v>0</v>
      </c>
      <c r="T31" s="10">
        <v>0</v>
      </c>
      <c r="U31" s="10">
        <v>0</v>
      </c>
      <c r="V31" s="10">
        <v>0</v>
      </c>
    </row>
    <row r="32" spans="1:22" x14ac:dyDescent="0.2">
      <c r="A32" t="s">
        <v>1187</v>
      </c>
      <c r="B32" t="s">
        <v>1188</v>
      </c>
      <c r="C32" t="s">
        <v>1189</v>
      </c>
      <c r="D32">
        <v>25.97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3</v>
      </c>
      <c r="N32" s="1" t="s">
        <v>1120</v>
      </c>
      <c r="O32" s="1" t="s">
        <v>1120</v>
      </c>
      <c r="P32" s="1" t="s">
        <v>1120</v>
      </c>
      <c r="Q32" s="1" t="s">
        <v>1120</v>
      </c>
      <c r="R32" s="1">
        <v>2800000</v>
      </c>
      <c r="S32" s="10">
        <v>0</v>
      </c>
      <c r="T32" s="10">
        <v>0</v>
      </c>
      <c r="U32" s="10">
        <v>0</v>
      </c>
      <c r="V32" s="10">
        <v>0</v>
      </c>
    </row>
    <row r="33" spans="1:22" x14ac:dyDescent="0.2">
      <c r="A33" t="s">
        <v>400</v>
      </c>
      <c r="B33" t="s">
        <v>401</v>
      </c>
      <c r="C33" t="s">
        <v>899</v>
      </c>
      <c r="D33">
        <v>49.94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6</v>
      </c>
      <c r="N33" s="1" t="s">
        <v>1120</v>
      </c>
      <c r="O33" s="1" t="s">
        <v>1120</v>
      </c>
      <c r="P33" s="1" t="s">
        <v>1120</v>
      </c>
      <c r="Q33" s="1" t="s">
        <v>1120</v>
      </c>
      <c r="R33" s="1">
        <v>14000000</v>
      </c>
      <c r="S33" s="10">
        <v>0</v>
      </c>
      <c r="T33" s="10">
        <v>0</v>
      </c>
      <c r="U33" s="10">
        <v>0</v>
      </c>
      <c r="V33" s="10">
        <v>0</v>
      </c>
    </row>
    <row r="34" spans="1:22" x14ac:dyDescent="0.2">
      <c r="A34" t="s">
        <v>87</v>
      </c>
      <c r="B34" t="s">
        <v>41</v>
      </c>
      <c r="C34" t="s">
        <v>766</v>
      </c>
      <c r="D34">
        <v>35.72</v>
      </c>
      <c r="E34">
        <v>2</v>
      </c>
      <c r="F34">
        <v>4</v>
      </c>
      <c r="G34">
        <v>3</v>
      </c>
      <c r="H34">
        <v>8</v>
      </c>
      <c r="I34">
        <v>2</v>
      </c>
      <c r="J34">
        <v>4</v>
      </c>
      <c r="K34">
        <v>3</v>
      </c>
      <c r="L34">
        <v>10</v>
      </c>
      <c r="M34">
        <v>14</v>
      </c>
      <c r="N34" s="1">
        <v>10000000</v>
      </c>
      <c r="O34" s="1">
        <v>76000000</v>
      </c>
      <c r="P34" s="1">
        <v>2500000</v>
      </c>
      <c r="Q34" s="1">
        <v>72000000</v>
      </c>
      <c r="R34" s="1">
        <v>2500000</v>
      </c>
      <c r="S34" s="10">
        <v>4</v>
      </c>
      <c r="T34" s="10">
        <v>30.4</v>
      </c>
      <c r="U34" s="10">
        <v>1</v>
      </c>
      <c r="V34" s="10">
        <v>28.8</v>
      </c>
    </row>
    <row r="35" spans="1:22" x14ac:dyDescent="0.2">
      <c r="A35" t="s">
        <v>88</v>
      </c>
      <c r="C35" t="s">
        <v>769</v>
      </c>
      <c r="D35">
        <v>11.97</v>
      </c>
      <c r="E35">
        <v>2</v>
      </c>
      <c r="F35">
        <v>2</v>
      </c>
      <c r="G35">
        <v>3</v>
      </c>
      <c r="H35">
        <v>12</v>
      </c>
      <c r="I35">
        <v>1</v>
      </c>
      <c r="J35">
        <v>2</v>
      </c>
      <c r="K35">
        <v>2</v>
      </c>
      <c r="L35">
        <v>6</v>
      </c>
      <c r="M35">
        <v>18</v>
      </c>
      <c r="N35" s="1">
        <v>1300000</v>
      </c>
      <c r="O35" s="1">
        <v>42000000</v>
      </c>
      <c r="P35" s="1">
        <v>350000</v>
      </c>
      <c r="Q35" s="1">
        <v>25000000</v>
      </c>
      <c r="R35" s="1">
        <v>350000</v>
      </c>
      <c r="S35" s="10">
        <v>3.7142857142857144</v>
      </c>
      <c r="T35" s="10">
        <v>120</v>
      </c>
      <c r="U35" s="10">
        <v>1</v>
      </c>
      <c r="V35" s="10">
        <v>71.428571428571431</v>
      </c>
    </row>
    <row r="36" spans="1:22" x14ac:dyDescent="0.2">
      <c r="A36" t="s">
        <v>269</v>
      </c>
      <c r="B36" t="s">
        <v>270</v>
      </c>
      <c r="C36" t="s">
        <v>793</v>
      </c>
      <c r="D36">
        <v>13.21</v>
      </c>
      <c r="E36">
        <v>0</v>
      </c>
      <c r="F36">
        <v>0</v>
      </c>
      <c r="G36">
        <v>4</v>
      </c>
      <c r="H36">
        <v>9</v>
      </c>
      <c r="I36">
        <v>0</v>
      </c>
      <c r="J36">
        <v>0</v>
      </c>
      <c r="K36">
        <v>4</v>
      </c>
      <c r="L36">
        <v>6</v>
      </c>
      <c r="M36">
        <v>9</v>
      </c>
      <c r="N36" s="1" t="s">
        <v>1120</v>
      </c>
      <c r="O36" s="1">
        <v>5900000</v>
      </c>
      <c r="P36" s="1" t="s">
        <v>1120</v>
      </c>
      <c r="Q36" s="1">
        <v>4800000</v>
      </c>
      <c r="R36" s="1">
        <v>4800000</v>
      </c>
      <c r="S36" s="10">
        <v>0</v>
      </c>
      <c r="T36" s="10">
        <v>1.2291666666666667</v>
      </c>
      <c r="U36" s="10">
        <v>0</v>
      </c>
      <c r="V36" s="10">
        <v>1</v>
      </c>
    </row>
    <row r="37" spans="1:22" x14ac:dyDescent="0.2">
      <c r="A37" t="s">
        <v>212</v>
      </c>
      <c r="B37" t="s">
        <v>213</v>
      </c>
      <c r="C37" t="s">
        <v>784</v>
      </c>
      <c r="D37">
        <v>10.34</v>
      </c>
      <c r="E37">
        <v>3</v>
      </c>
      <c r="F37">
        <v>3</v>
      </c>
      <c r="G37">
        <v>2</v>
      </c>
      <c r="H37">
        <v>2</v>
      </c>
      <c r="I37">
        <v>2</v>
      </c>
      <c r="J37">
        <v>4</v>
      </c>
      <c r="K37">
        <v>2</v>
      </c>
      <c r="L37">
        <v>3</v>
      </c>
      <c r="M37">
        <v>8</v>
      </c>
      <c r="N37" s="1">
        <v>7100000</v>
      </c>
      <c r="O37" s="1">
        <v>8800000</v>
      </c>
      <c r="P37" s="1">
        <v>1500000</v>
      </c>
      <c r="Q37" s="1">
        <v>8900000</v>
      </c>
      <c r="R37" s="1">
        <v>1500000</v>
      </c>
      <c r="S37" s="10">
        <v>4.7333333333333334</v>
      </c>
      <c r="T37" s="10">
        <v>5.8666666666666663</v>
      </c>
      <c r="U37" s="10">
        <v>1</v>
      </c>
      <c r="V37" s="10">
        <v>5.9333333333333336</v>
      </c>
    </row>
    <row r="38" spans="1:22" x14ac:dyDescent="0.2">
      <c r="A38" t="s">
        <v>93</v>
      </c>
      <c r="B38" t="s">
        <v>94</v>
      </c>
      <c r="C38" t="s">
        <v>773</v>
      </c>
      <c r="D38">
        <v>10.41</v>
      </c>
      <c r="E38">
        <v>3</v>
      </c>
      <c r="F38">
        <v>7</v>
      </c>
      <c r="G38">
        <v>2</v>
      </c>
      <c r="H38">
        <v>3</v>
      </c>
      <c r="I38">
        <v>1</v>
      </c>
      <c r="J38">
        <v>2</v>
      </c>
      <c r="K38">
        <v>1</v>
      </c>
      <c r="L38">
        <v>3</v>
      </c>
      <c r="M38">
        <v>7</v>
      </c>
      <c r="N38" s="1">
        <v>21000000</v>
      </c>
      <c r="O38" s="1">
        <v>5200000</v>
      </c>
      <c r="P38" s="1">
        <v>2200000</v>
      </c>
      <c r="Q38" s="1">
        <v>6400000</v>
      </c>
      <c r="R38" s="1">
        <v>2200000</v>
      </c>
      <c r="S38" s="10">
        <v>9.545454545454545</v>
      </c>
      <c r="T38" s="10">
        <v>2.3636363636363638</v>
      </c>
      <c r="U38" s="10">
        <v>1</v>
      </c>
      <c r="V38" s="10">
        <v>2.9090909090909092</v>
      </c>
    </row>
    <row r="39" spans="1:22" x14ac:dyDescent="0.2">
      <c r="A39" t="s">
        <v>204</v>
      </c>
      <c r="B39" t="s">
        <v>205</v>
      </c>
      <c r="C39" t="s">
        <v>782</v>
      </c>
      <c r="D39">
        <v>12.57</v>
      </c>
      <c r="E39">
        <v>2</v>
      </c>
      <c r="F39">
        <v>2</v>
      </c>
      <c r="G39">
        <v>3</v>
      </c>
      <c r="H39">
        <v>3</v>
      </c>
      <c r="I39">
        <v>0</v>
      </c>
      <c r="J39">
        <v>0</v>
      </c>
      <c r="K39">
        <v>3</v>
      </c>
      <c r="L39">
        <v>4</v>
      </c>
      <c r="M39">
        <v>6</v>
      </c>
      <c r="N39" s="1">
        <v>2400000</v>
      </c>
      <c r="O39" s="1">
        <v>8000000</v>
      </c>
      <c r="P39" s="1" t="s">
        <v>1120</v>
      </c>
      <c r="Q39" s="1">
        <v>17000000</v>
      </c>
      <c r="R39" s="1">
        <v>2400000</v>
      </c>
      <c r="S39" s="10">
        <v>1</v>
      </c>
      <c r="T39" s="10">
        <v>3.3333333333333335</v>
      </c>
      <c r="U39" s="10">
        <v>0</v>
      </c>
      <c r="V39" s="10">
        <v>7.083333333333333</v>
      </c>
    </row>
    <row r="40" spans="1:22" x14ac:dyDescent="0.2">
      <c r="A40" t="s">
        <v>230</v>
      </c>
      <c r="C40" t="s">
        <v>805</v>
      </c>
      <c r="D40">
        <v>12.27</v>
      </c>
      <c r="E40">
        <v>0</v>
      </c>
      <c r="F40">
        <v>0</v>
      </c>
      <c r="G40">
        <v>1</v>
      </c>
      <c r="H40">
        <v>2</v>
      </c>
      <c r="I40">
        <v>0</v>
      </c>
      <c r="J40">
        <v>0</v>
      </c>
      <c r="K40">
        <v>1</v>
      </c>
      <c r="L40">
        <v>2</v>
      </c>
      <c r="M40">
        <v>7</v>
      </c>
      <c r="N40" s="1" t="s">
        <v>1120</v>
      </c>
      <c r="O40" s="1">
        <v>35000000</v>
      </c>
      <c r="P40" s="1" t="s">
        <v>1120</v>
      </c>
      <c r="Q40" s="1">
        <v>28000000</v>
      </c>
      <c r="R40" s="1">
        <v>27000000</v>
      </c>
      <c r="S40" s="10">
        <v>0</v>
      </c>
      <c r="T40" s="10">
        <v>1.2962962962962963</v>
      </c>
      <c r="U40" s="10">
        <v>0</v>
      </c>
      <c r="V40" s="10">
        <v>1.037037037037037</v>
      </c>
    </row>
    <row r="41" spans="1:22" x14ac:dyDescent="0.2">
      <c r="A41" t="s">
        <v>257</v>
      </c>
      <c r="B41" t="s">
        <v>258</v>
      </c>
      <c r="C41" t="s">
        <v>781</v>
      </c>
      <c r="D41">
        <v>16.420000000000002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9</v>
      </c>
      <c r="N41" s="1" t="s">
        <v>1120</v>
      </c>
      <c r="O41" s="1" t="s">
        <v>1120</v>
      </c>
      <c r="P41" s="1" t="s">
        <v>1120</v>
      </c>
      <c r="Q41" s="1" t="s">
        <v>1120</v>
      </c>
      <c r="R41" s="1">
        <v>150000000</v>
      </c>
      <c r="S41" s="10">
        <v>0</v>
      </c>
      <c r="T41" s="10">
        <v>0</v>
      </c>
      <c r="U41" s="10">
        <v>0</v>
      </c>
      <c r="V41" s="10">
        <v>0</v>
      </c>
    </row>
    <row r="42" spans="1:22" x14ac:dyDescent="0.2">
      <c r="A42" t="s">
        <v>8</v>
      </c>
      <c r="B42" t="s">
        <v>9</v>
      </c>
      <c r="C42" t="s">
        <v>739</v>
      </c>
      <c r="D42">
        <v>38.65</v>
      </c>
      <c r="E42">
        <v>0</v>
      </c>
      <c r="F42">
        <v>0</v>
      </c>
      <c r="G42">
        <v>0</v>
      </c>
      <c r="H42">
        <v>0</v>
      </c>
      <c r="I42">
        <v>3</v>
      </c>
      <c r="J42">
        <v>5</v>
      </c>
      <c r="K42">
        <v>3</v>
      </c>
      <c r="L42">
        <v>6</v>
      </c>
      <c r="M42">
        <v>6</v>
      </c>
      <c r="N42" s="1" t="s">
        <v>1120</v>
      </c>
      <c r="O42" s="1" t="s">
        <v>1120</v>
      </c>
      <c r="P42" s="1">
        <v>1500000</v>
      </c>
      <c r="Q42" s="1">
        <v>4100000</v>
      </c>
      <c r="R42" s="1">
        <v>230000</v>
      </c>
      <c r="S42" s="10">
        <v>0</v>
      </c>
      <c r="T42" s="10">
        <v>0</v>
      </c>
      <c r="U42" s="10">
        <v>6.5217391304347823</v>
      </c>
      <c r="V42" s="10">
        <v>17.826086956521738</v>
      </c>
    </row>
    <row r="43" spans="1:22" x14ac:dyDescent="0.2">
      <c r="A43" t="s">
        <v>315</v>
      </c>
      <c r="B43" t="s">
        <v>316</v>
      </c>
      <c r="C43" t="s">
        <v>821</v>
      </c>
      <c r="D43">
        <v>10.64</v>
      </c>
      <c r="E43">
        <v>0</v>
      </c>
      <c r="F43">
        <v>0</v>
      </c>
      <c r="G43">
        <v>2</v>
      </c>
      <c r="H43">
        <v>3</v>
      </c>
      <c r="I43">
        <v>0</v>
      </c>
      <c r="J43">
        <v>0</v>
      </c>
      <c r="K43">
        <v>1</v>
      </c>
      <c r="L43">
        <v>2</v>
      </c>
      <c r="M43">
        <v>6</v>
      </c>
      <c r="N43" s="1" t="s">
        <v>1120</v>
      </c>
      <c r="O43" s="1">
        <v>570000</v>
      </c>
      <c r="P43" s="1" t="s">
        <v>1120</v>
      </c>
      <c r="Q43" s="1">
        <v>250000</v>
      </c>
      <c r="R43" s="1">
        <v>250000</v>
      </c>
      <c r="S43" s="10">
        <v>0</v>
      </c>
      <c r="T43" s="10">
        <v>2.2799999999999998</v>
      </c>
      <c r="U43" s="10">
        <v>0</v>
      </c>
      <c r="V43" s="10">
        <v>1</v>
      </c>
    </row>
    <row r="44" spans="1:22" x14ac:dyDescent="0.2">
      <c r="A44" t="s">
        <v>317</v>
      </c>
      <c r="B44" t="s">
        <v>318</v>
      </c>
      <c r="C44" t="s">
        <v>823</v>
      </c>
      <c r="D44">
        <v>10.87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7</v>
      </c>
      <c r="N44" s="1" t="s">
        <v>1120</v>
      </c>
      <c r="O44" s="1" t="s">
        <v>1120</v>
      </c>
      <c r="P44" s="1" t="s">
        <v>1120</v>
      </c>
      <c r="Q44" s="1" t="s">
        <v>1120</v>
      </c>
      <c r="R44" s="1">
        <v>10000000</v>
      </c>
      <c r="S44" s="10">
        <v>0</v>
      </c>
      <c r="T44" s="10">
        <v>0</v>
      </c>
      <c r="U44" s="10">
        <v>0</v>
      </c>
      <c r="V44" s="10">
        <v>0</v>
      </c>
    </row>
    <row r="45" spans="1:22" x14ac:dyDescent="0.2">
      <c r="A45" t="s">
        <v>265</v>
      </c>
      <c r="B45" t="s">
        <v>266</v>
      </c>
      <c r="C45" t="s">
        <v>799</v>
      </c>
      <c r="D45">
        <v>10.77</v>
      </c>
      <c r="E45">
        <v>0</v>
      </c>
      <c r="F45">
        <v>0</v>
      </c>
      <c r="G45">
        <v>1</v>
      </c>
      <c r="H45">
        <v>2</v>
      </c>
      <c r="I45">
        <v>0</v>
      </c>
      <c r="J45">
        <v>0</v>
      </c>
      <c r="K45">
        <v>1</v>
      </c>
      <c r="L45">
        <v>2</v>
      </c>
      <c r="M45">
        <v>6</v>
      </c>
      <c r="N45" s="1" t="s">
        <v>1120</v>
      </c>
      <c r="O45" s="1">
        <v>380000</v>
      </c>
      <c r="P45" s="1" t="s">
        <v>1120</v>
      </c>
      <c r="Q45" s="1">
        <v>370000</v>
      </c>
      <c r="R45" s="1">
        <v>370000</v>
      </c>
      <c r="S45" s="10">
        <v>0</v>
      </c>
      <c r="T45" s="10">
        <v>1.027027027027027</v>
      </c>
      <c r="U45" s="10">
        <v>0</v>
      </c>
      <c r="V45" s="10">
        <v>1</v>
      </c>
    </row>
    <row r="46" spans="1:22" x14ac:dyDescent="0.2">
      <c r="A46" t="s">
        <v>46</v>
      </c>
      <c r="B46" t="s">
        <v>47</v>
      </c>
      <c r="C46" t="s">
        <v>772</v>
      </c>
      <c r="D46">
        <v>13.93</v>
      </c>
      <c r="E46">
        <v>2</v>
      </c>
      <c r="F46">
        <v>2</v>
      </c>
      <c r="G46">
        <v>0</v>
      </c>
      <c r="H46">
        <v>0</v>
      </c>
      <c r="I46">
        <v>1</v>
      </c>
      <c r="J46">
        <v>1</v>
      </c>
      <c r="K46">
        <v>2</v>
      </c>
      <c r="L46">
        <v>2</v>
      </c>
      <c r="M46">
        <v>4</v>
      </c>
      <c r="N46" s="1">
        <v>1200000</v>
      </c>
      <c r="O46" s="1" t="s">
        <v>1120</v>
      </c>
      <c r="P46" s="1">
        <v>98000</v>
      </c>
      <c r="Q46" s="1">
        <v>1000000</v>
      </c>
      <c r="R46" s="1">
        <v>98000</v>
      </c>
      <c r="S46" s="10">
        <v>12.244897959183673</v>
      </c>
      <c r="T46" s="10">
        <v>0</v>
      </c>
      <c r="U46" s="10">
        <v>1</v>
      </c>
      <c r="V46" s="10">
        <v>10.204081632653061</v>
      </c>
    </row>
    <row r="47" spans="1:22" x14ac:dyDescent="0.2">
      <c r="A47" t="s">
        <v>22</v>
      </c>
      <c r="B47" t="s">
        <v>23</v>
      </c>
      <c r="C47" t="s">
        <v>743</v>
      </c>
      <c r="D47">
        <v>70.59</v>
      </c>
      <c r="E47">
        <v>0</v>
      </c>
      <c r="F47">
        <v>0</v>
      </c>
      <c r="G47">
        <v>0</v>
      </c>
      <c r="H47">
        <v>0</v>
      </c>
      <c r="I47">
        <v>4</v>
      </c>
      <c r="J47">
        <v>6</v>
      </c>
      <c r="K47">
        <v>1</v>
      </c>
      <c r="L47">
        <v>2</v>
      </c>
      <c r="M47">
        <v>6</v>
      </c>
      <c r="N47" s="1" t="s">
        <v>1120</v>
      </c>
      <c r="O47" s="1" t="s">
        <v>1120</v>
      </c>
      <c r="P47" s="1">
        <v>2600000</v>
      </c>
      <c r="Q47" s="1">
        <v>1300000</v>
      </c>
      <c r="R47" s="1">
        <v>210000</v>
      </c>
      <c r="S47" s="10">
        <v>0</v>
      </c>
      <c r="T47" s="10">
        <v>0</v>
      </c>
      <c r="U47" s="10">
        <v>12.380952380952381</v>
      </c>
      <c r="V47" s="10">
        <v>6.1904761904761907</v>
      </c>
    </row>
    <row r="48" spans="1:22" x14ac:dyDescent="0.2">
      <c r="A48" t="s">
        <v>1134</v>
      </c>
      <c r="B48" t="s">
        <v>1135</v>
      </c>
      <c r="C48" t="s">
        <v>1190</v>
      </c>
      <c r="D48">
        <v>27.15</v>
      </c>
      <c r="E48">
        <v>4</v>
      </c>
      <c r="F48">
        <v>6</v>
      </c>
      <c r="G48">
        <v>0</v>
      </c>
      <c r="H48">
        <v>0</v>
      </c>
      <c r="I48">
        <v>2</v>
      </c>
      <c r="J48">
        <v>2</v>
      </c>
      <c r="K48">
        <v>0</v>
      </c>
      <c r="L48">
        <v>0</v>
      </c>
      <c r="M48">
        <v>6</v>
      </c>
      <c r="N48" s="1">
        <v>12000000</v>
      </c>
      <c r="O48" s="1" t="s">
        <v>1120</v>
      </c>
      <c r="P48" s="1">
        <v>3200000</v>
      </c>
      <c r="Q48" s="1" t="s">
        <v>1120</v>
      </c>
      <c r="R48" s="1">
        <v>3200000</v>
      </c>
      <c r="S48" s="10">
        <v>3.75</v>
      </c>
      <c r="T48" s="10">
        <v>0</v>
      </c>
      <c r="U48" s="10">
        <v>1</v>
      </c>
      <c r="V48" s="10">
        <v>0</v>
      </c>
    </row>
    <row r="49" spans="1:22" x14ac:dyDescent="0.2">
      <c r="A49" t="s">
        <v>330</v>
      </c>
      <c r="B49" t="s">
        <v>331</v>
      </c>
      <c r="C49" t="s">
        <v>878</v>
      </c>
      <c r="D49">
        <v>12.99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</v>
      </c>
      <c r="L49">
        <v>1</v>
      </c>
      <c r="M49">
        <v>6</v>
      </c>
      <c r="N49" s="1" t="s">
        <v>1120</v>
      </c>
      <c r="O49" s="1" t="s">
        <v>1120</v>
      </c>
      <c r="P49" s="1" t="s">
        <v>1120</v>
      </c>
      <c r="Q49" s="1">
        <v>210000</v>
      </c>
      <c r="R49" s="1">
        <v>210000</v>
      </c>
      <c r="S49" s="10">
        <v>0</v>
      </c>
      <c r="T49" s="10">
        <v>0</v>
      </c>
      <c r="U49" s="10">
        <v>0</v>
      </c>
      <c r="V49" s="10">
        <v>1</v>
      </c>
    </row>
    <row r="50" spans="1:22" x14ac:dyDescent="0.2">
      <c r="A50" t="s">
        <v>287</v>
      </c>
      <c r="B50" t="s">
        <v>288</v>
      </c>
      <c r="C50" t="s">
        <v>830</v>
      </c>
      <c r="D50">
        <v>13.28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4</v>
      </c>
      <c r="N50" s="1" t="s">
        <v>1120</v>
      </c>
      <c r="O50" s="1" t="s">
        <v>1120</v>
      </c>
      <c r="P50" s="1" t="s">
        <v>1120</v>
      </c>
      <c r="Q50" s="1" t="s">
        <v>1120</v>
      </c>
      <c r="R50" s="1">
        <v>1900000</v>
      </c>
      <c r="S50" s="10">
        <v>0</v>
      </c>
      <c r="T50" s="10">
        <v>0</v>
      </c>
      <c r="U50" s="10">
        <v>0</v>
      </c>
      <c r="V50" s="10">
        <v>0</v>
      </c>
    </row>
    <row r="51" spans="1:22" x14ac:dyDescent="0.2">
      <c r="A51" t="s">
        <v>1191</v>
      </c>
      <c r="B51" t="s">
        <v>1192</v>
      </c>
      <c r="C51" t="s">
        <v>1193</v>
      </c>
      <c r="D51">
        <v>21.25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6</v>
      </c>
      <c r="N51" s="1" t="s">
        <v>1120</v>
      </c>
      <c r="O51" s="1" t="s">
        <v>1120</v>
      </c>
      <c r="P51" s="1" t="s">
        <v>1120</v>
      </c>
      <c r="Q51" s="1" t="s">
        <v>1120</v>
      </c>
      <c r="R51" s="1">
        <v>5200000</v>
      </c>
      <c r="S51" s="10">
        <v>0</v>
      </c>
      <c r="T51" s="10">
        <v>0</v>
      </c>
      <c r="U51" s="10">
        <v>0</v>
      </c>
      <c r="V51" s="10">
        <v>0</v>
      </c>
    </row>
    <row r="52" spans="1:22" x14ac:dyDescent="0.2">
      <c r="A52" t="s">
        <v>1141</v>
      </c>
      <c r="B52" t="s">
        <v>1142</v>
      </c>
      <c r="C52" t="s">
        <v>1194</v>
      </c>
      <c r="D52">
        <v>12.42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2</v>
      </c>
      <c r="L52">
        <v>2</v>
      </c>
      <c r="M52">
        <v>2</v>
      </c>
      <c r="N52" s="1" t="s">
        <v>1120</v>
      </c>
      <c r="O52" s="1" t="s">
        <v>1120</v>
      </c>
      <c r="P52" s="1" t="s">
        <v>1120</v>
      </c>
      <c r="Q52" s="1">
        <v>430000</v>
      </c>
      <c r="R52" s="1">
        <v>140000</v>
      </c>
      <c r="S52" s="10">
        <v>0</v>
      </c>
      <c r="T52" s="10">
        <v>0</v>
      </c>
      <c r="U52" s="10">
        <v>0</v>
      </c>
      <c r="V52" s="10">
        <v>3.0714285714285716</v>
      </c>
    </row>
    <row r="53" spans="1:22" x14ac:dyDescent="0.2">
      <c r="A53" t="s">
        <v>471</v>
      </c>
      <c r="B53" t="s">
        <v>472</v>
      </c>
      <c r="C53" t="s">
        <v>750</v>
      </c>
      <c r="D53">
        <v>226.23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5</v>
      </c>
      <c r="N53" s="1" t="s">
        <v>1120</v>
      </c>
      <c r="O53" s="1" t="s">
        <v>1120</v>
      </c>
      <c r="P53" s="1" t="s">
        <v>1120</v>
      </c>
      <c r="Q53" s="1" t="s">
        <v>1120</v>
      </c>
      <c r="R53" s="1">
        <v>680000</v>
      </c>
      <c r="S53" s="10">
        <v>0</v>
      </c>
      <c r="T53" s="10">
        <v>0</v>
      </c>
      <c r="U53" s="10">
        <v>0</v>
      </c>
      <c r="V53" s="10">
        <v>0</v>
      </c>
    </row>
    <row r="54" spans="1:22" x14ac:dyDescent="0.2">
      <c r="A54" t="s">
        <v>161</v>
      </c>
      <c r="B54" t="s">
        <v>162</v>
      </c>
      <c r="C54" t="s">
        <v>749</v>
      </c>
      <c r="D54">
        <v>533.86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4</v>
      </c>
      <c r="N54" s="1" t="s">
        <v>1120</v>
      </c>
      <c r="O54" s="1" t="s">
        <v>1120</v>
      </c>
      <c r="P54" s="1" t="s">
        <v>1120</v>
      </c>
      <c r="Q54" s="1" t="s">
        <v>1120</v>
      </c>
      <c r="R54" s="1">
        <v>460000</v>
      </c>
      <c r="S54" s="10">
        <v>0</v>
      </c>
      <c r="T54" s="10">
        <v>0</v>
      </c>
      <c r="U54" s="10">
        <v>0</v>
      </c>
      <c r="V54" s="10">
        <v>0</v>
      </c>
    </row>
    <row r="55" spans="1:22" x14ac:dyDescent="0.2">
      <c r="A55" t="s">
        <v>1195</v>
      </c>
      <c r="B55" t="s">
        <v>1196</v>
      </c>
      <c r="C55" t="s">
        <v>1197</v>
      </c>
      <c r="D55">
        <v>42.14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4</v>
      </c>
      <c r="N55" s="1" t="s">
        <v>1120</v>
      </c>
      <c r="O55" s="1" t="s">
        <v>1120</v>
      </c>
      <c r="P55" s="1" t="s">
        <v>1120</v>
      </c>
      <c r="Q55" s="1" t="s">
        <v>1120</v>
      </c>
      <c r="R55" s="1">
        <v>700000</v>
      </c>
      <c r="S55" s="10">
        <v>0</v>
      </c>
      <c r="T55" s="10">
        <v>0</v>
      </c>
      <c r="U55" s="10">
        <v>0</v>
      </c>
      <c r="V55" s="10">
        <v>0</v>
      </c>
    </row>
    <row r="56" spans="1:22" x14ac:dyDescent="0.2">
      <c r="A56" t="s">
        <v>99</v>
      </c>
      <c r="C56" t="s">
        <v>815</v>
      </c>
      <c r="D56">
        <v>11.81</v>
      </c>
      <c r="E56">
        <v>2</v>
      </c>
      <c r="F56">
        <v>2</v>
      </c>
      <c r="G56">
        <v>2</v>
      </c>
      <c r="H56">
        <v>6</v>
      </c>
      <c r="I56">
        <v>0</v>
      </c>
      <c r="J56">
        <v>0</v>
      </c>
      <c r="K56">
        <v>2</v>
      </c>
      <c r="L56">
        <v>3</v>
      </c>
      <c r="M56">
        <v>33</v>
      </c>
      <c r="N56" s="1">
        <v>700000</v>
      </c>
      <c r="O56" s="1">
        <v>7700000</v>
      </c>
      <c r="P56" s="1" t="s">
        <v>1120</v>
      </c>
      <c r="Q56" s="1">
        <v>4700000</v>
      </c>
      <c r="R56" s="1">
        <v>700000</v>
      </c>
      <c r="S56" s="10">
        <v>1</v>
      </c>
      <c r="T56" s="10">
        <v>11</v>
      </c>
      <c r="U56" s="10">
        <v>0</v>
      </c>
      <c r="V56" s="10">
        <v>6.7142857142857144</v>
      </c>
    </row>
    <row r="57" spans="1:22" x14ac:dyDescent="0.2">
      <c r="A57" t="s">
        <v>309</v>
      </c>
      <c r="B57" t="s">
        <v>310</v>
      </c>
      <c r="C57" t="s">
        <v>879</v>
      </c>
      <c r="D57">
        <v>10.15</v>
      </c>
      <c r="E57">
        <v>1</v>
      </c>
      <c r="F57">
        <v>1</v>
      </c>
      <c r="G57">
        <v>1</v>
      </c>
      <c r="H57">
        <v>2</v>
      </c>
      <c r="I57">
        <v>0</v>
      </c>
      <c r="J57">
        <v>0</v>
      </c>
      <c r="K57">
        <v>1</v>
      </c>
      <c r="L57">
        <v>3</v>
      </c>
      <c r="M57">
        <v>7</v>
      </c>
      <c r="N57" s="1">
        <v>240000</v>
      </c>
      <c r="O57" s="1">
        <v>650000</v>
      </c>
      <c r="P57" s="1" t="s">
        <v>1120</v>
      </c>
      <c r="Q57" s="1">
        <v>1100000</v>
      </c>
      <c r="R57" s="1">
        <v>240000</v>
      </c>
      <c r="S57" s="10">
        <v>1</v>
      </c>
      <c r="T57" s="10">
        <v>2.7083333333333335</v>
      </c>
      <c r="U57" s="10">
        <v>0</v>
      </c>
      <c r="V57" s="10">
        <v>4.583333333333333</v>
      </c>
    </row>
    <row r="58" spans="1:22" x14ac:dyDescent="0.2">
      <c r="A58" t="s">
        <v>141</v>
      </c>
      <c r="B58" t="s">
        <v>142</v>
      </c>
      <c r="C58" t="s">
        <v>935</v>
      </c>
      <c r="D58">
        <v>12.98</v>
      </c>
      <c r="E58">
        <v>0</v>
      </c>
      <c r="F58">
        <v>0</v>
      </c>
      <c r="G58">
        <v>2</v>
      </c>
      <c r="H58">
        <v>6</v>
      </c>
      <c r="I58">
        <v>0</v>
      </c>
      <c r="J58">
        <v>0</v>
      </c>
      <c r="K58">
        <v>2</v>
      </c>
      <c r="L58">
        <v>5</v>
      </c>
      <c r="M58">
        <v>6</v>
      </c>
      <c r="N58" s="1" t="s">
        <v>1120</v>
      </c>
      <c r="O58" s="1">
        <v>3600000</v>
      </c>
      <c r="P58" s="1" t="s">
        <v>1120</v>
      </c>
      <c r="Q58" s="1">
        <v>2400000</v>
      </c>
      <c r="R58" s="1">
        <v>1600000</v>
      </c>
      <c r="S58" s="10">
        <v>0</v>
      </c>
      <c r="T58" s="10">
        <v>2.25</v>
      </c>
      <c r="U58" s="10">
        <v>0</v>
      </c>
      <c r="V58" s="10">
        <v>1.5</v>
      </c>
    </row>
    <row r="59" spans="1:22" x14ac:dyDescent="0.2">
      <c r="A59" t="s">
        <v>332</v>
      </c>
      <c r="B59" t="s">
        <v>333</v>
      </c>
      <c r="C59" t="s">
        <v>824</v>
      </c>
      <c r="D59">
        <v>10.36</v>
      </c>
      <c r="E59">
        <v>0</v>
      </c>
      <c r="F59">
        <v>0</v>
      </c>
      <c r="G59">
        <v>2</v>
      </c>
      <c r="H59">
        <v>2</v>
      </c>
      <c r="I59">
        <v>0</v>
      </c>
      <c r="J59">
        <v>0</v>
      </c>
      <c r="K59">
        <v>2</v>
      </c>
      <c r="L59">
        <v>5</v>
      </c>
      <c r="M59">
        <v>5</v>
      </c>
      <c r="N59" s="1" t="s">
        <v>1120</v>
      </c>
      <c r="O59" s="1">
        <v>940000</v>
      </c>
      <c r="P59" s="1" t="s">
        <v>1120</v>
      </c>
      <c r="Q59" s="1">
        <v>2400000</v>
      </c>
      <c r="R59" s="1">
        <v>940000</v>
      </c>
      <c r="S59" s="10">
        <v>0</v>
      </c>
      <c r="T59" s="10">
        <v>1</v>
      </c>
      <c r="U59" s="10">
        <v>0</v>
      </c>
      <c r="V59" s="10">
        <v>2.5531914893617023</v>
      </c>
    </row>
    <row r="60" spans="1:22" x14ac:dyDescent="0.2">
      <c r="A60" t="s">
        <v>272</v>
      </c>
      <c r="C60" t="s">
        <v>813</v>
      </c>
      <c r="D60">
        <v>12.02</v>
      </c>
      <c r="E60">
        <v>1</v>
      </c>
      <c r="F60">
        <v>2</v>
      </c>
      <c r="G60">
        <v>0</v>
      </c>
      <c r="H60">
        <v>0</v>
      </c>
      <c r="I60">
        <v>1</v>
      </c>
      <c r="J60">
        <v>2</v>
      </c>
      <c r="K60">
        <v>2</v>
      </c>
      <c r="L60">
        <v>3</v>
      </c>
      <c r="M60">
        <v>5</v>
      </c>
      <c r="N60" s="1">
        <v>3100000</v>
      </c>
      <c r="O60" s="1" t="s">
        <v>1120</v>
      </c>
      <c r="P60" s="1">
        <v>440000</v>
      </c>
      <c r="Q60" s="1">
        <v>6200000</v>
      </c>
      <c r="R60" s="1">
        <v>440000</v>
      </c>
      <c r="S60" s="10">
        <v>7.0454545454545459</v>
      </c>
      <c r="T60" s="10">
        <v>0</v>
      </c>
      <c r="U60" s="10">
        <v>1</v>
      </c>
      <c r="V60" s="10">
        <v>14.090909090909092</v>
      </c>
    </row>
    <row r="61" spans="1:22" x14ac:dyDescent="0.2">
      <c r="A61" t="s">
        <v>271</v>
      </c>
      <c r="C61" t="s">
        <v>809</v>
      </c>
      <c r="D61">
        <v>12.49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2</v>
      </c>
      <c r="L61">
        <v>2</v>
      </c>
      <c r="M61">
        <v>6</v>
      </c>
      <c r="N61" s="1" t="s">
        <v>1120</v>
      </c>
      <c r="O61" s="1" t="s">
        <v>1120</v>
      </c>
      <c r="P61" s="1" t="s">
        <v>1120</v>
      </c>
      <c r="Q61" s="1">
        <v>3900000</v>
      </c>
      <c r="R61" s="1">
        <v>3900000</v>
      </c>
      <c r="S61" s="10">
        <v>0</v>
      </c>
      <c r="T61" s="10">
        <v>0</v>
      </c>
      <c r="U61" s="10">
        <v>0</v>
      </c>
      <c r="V61" s="10">
        <v>1</v>
      </c>
    </row>
    <row r="62" spans="1:22" x14ac:dyDescent="0.2">
      <c r="A62" t="s">
        <v>322</v>
      </c>
      <c r="B62" t="s">
        <v>323</v>
      </c>
      <c r="C62" t="s">
        <v>854</v>
      </c>
      <c r="D62">
        <v>12.65</v>
      </c>
      <c r="E62">
        <v>2</v>
      </c>
      <c r="F62">
        <v>2</v>
      </c>
      <c r="G62">
        <v>0</v>
      </c>
      <c r="H62">
        <v>0</v>
      </c>
      <c r="I62">
        <v>0</v>
      </c>
      <c r="J62">
        <v>0</v>
      </c>
      <c r="K62">
        <v>3</v>
      </c>
      <c r="L62">
        <v>3</v>
      </c>
      <c r="M62">
        <v>5</v>
      </c>
      <c r="N62" s="1">
        <v>1900000</v>
      </c>
      <c r="O62" s="1" t="s">
        <v>1120</v>
      </c>
      <c r="P62" s="1" t="s">
        <v>1120</v>
      </c>
      <c r="Q62" s="1">
        <v>7500000</v>
      </c>
      <c r="R62" s="1">
        <v>1900000</v>
      </c>
      <c r="S62" s="10">
        <v>1</v>
      </c>
      <c r="T62" s="10">
        <v>0</v>
      </c>
      <c r="U62" s="10">
        <v>0</v>
      </c>
      <c r="V62" s="10">
        <v>3.9473684210526314</v>
      </c>
    </row>
    <row r="63" spans="1:22" x14ac:dyDescent="0.2">
      <c r="A63" t="s">
        <v>305</v>
      </c>
      <c r="C63" t="s">
        <v>857</v>
      </c>
      <c r="D63">
        <v>11.9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3</v>
      </c>
      <c r="L63">
        <v>4</v>
      </c>
      <c r="M63">
        <v>7</v>
      </c>
      <c r="N63" s="1" t="s">
        <v>1120</v>
      </c>
      <c r="O63" s="1" t="s">
        <v>1120</v>
      </c>
      <c r="P63" s="1" t="s">
        <v>1120</v>
      </c>
      <c r="Q63" s="1">
        <v>10000000</v>
      </c>
      <c r="R63" s="1">
        <v>810000</v>
      </c>
      <c r="S63" s="10">
        <v>0</v>
      </c>
      <c r="T63" s="10">
        <v>0</v>
      </c>
      <c r="U63" s="10">
        <v>0</v>
      </c>
      <c r="V63" s="10">
        <v>12.345679012345679</v>
      </c>
    </row>
    <row r="64" spans="1:22" x14ac:dyDescent="0.2">
      <c r="A64" t="s">
        <v>293</v>
      </c>
      <c r="B64" t="s">
        <v>294</v>
      </c>
      <c r="C64" t="s">
        <v>849</v>
      </c>
      <c r="D64">
        <v>12.85</v>
      </c>
      <c r="E64">
        <v>0</v>
      </c>
      <c r="F64">
        <v>0</v>
      </c>
      <c r="G64">
        <v>3</v>
      </c>
      <c r="H64">
        <v>3</v>
      </c>
      <c r="I64">
        <v>0</v>
      </c>
      <c r="J64">
        <v>0</v>
      </c>
      <c r="K64">
        <v>2</v>
      </c>
      <c r="L64">
        <v>2</v>
      </c>
      <c r="M64">
        <v>5</v>
      </c>
      <c r="N64" s="1" t="s">
        <v>1120</v>
      </c>
      <c r="O64" s="1">
        <v>690000</v>
      </c>
      <c r="P64" s="1" t="s">
        <v>1120</v>
      </c>
      <c r="Q64" s="1">
        <v>470000</v>
      </c>
      <c r="R64" s="1">
        <v>470000</v>
      </c>
      <c r="S64" s="10">
        <v>0</v>
      </c>
      <c r="T64" s="10">
        <v>1.4680851063829787</v>
      </c>
      <c r="U64" s="10">
        <v>0</v>
      </c>
      <c r="V64" s="10">
        <v>1</v>
      </c>
    </row>
    <row r="65" spans="1:22" x14ac:dyDescent="0.2">
      <c r="A65" t="s">
        <v>311</v>
      </c>
      <c r="B65" t="s">
        <v>312</v>
      </c>
      <c r="C65" t="s">
        <v>869</v>
      </c>
      <c r="D65">
        <v>12.92</v>
      </c>
      <c r="E65">
        <v>0</v>
      </c>
      <c r="F65">
        <v>0</v>
      </c>
      <c r="G65">
        <v>2</v>
      </c>
      <c r="H65">
        <v>3</v>
      </c>
      <c r="I65">
        <v>0</v>
      </c>
      <c r="J65">
        <v>0</v>
      </c>
      <c r="K65">
        <v>1</v>
      </c>
      <c r="L65">
        <v>3</v>
      </c>
      <c r="M65">
        <v>4</v>
      </c>
      <c r="N65" s="1" t="s">
        <v>1120</v>
      </c>
      <c r="O65" s="1">
        <v>600000</v>
      </c>
      <c r="P65" s="1" t="s">
        <v>1120</v>
      </c>
      <c r="Q65" s="1">
        <v>650000</v>
      </c>
      <c r="R65" s="1">
        <v>600000</v>
      </c>
      <c r="S65" s="10">
        <v>0</v>
      </c>
      <c r="T65" s="10">
        <v>1</v>
      </c>
      <c r="U65" s="10">
        <v>0</v>
      </c>
      <c r="V65" s="10">
        <v>1.0833333333333333</v>
      </c>
    </row>
    <row r="66" spans="1:22" x14ac:dyDescent="0.2">
      <c r="A66" t="s">
        <v>199</v>
      </c>
      <c r="C66" t="s">
        <v>828</v>
      </c>
      <c r="D66">
        <v>11.62</v>
      </c>
      <c r="E66">
        <v>0</v>
      </c>
      <c r="F66">
        <v>0</v>
      </c>
      <c r="G66">
        <v>2</v>
      </c>
      <c r="H66">
        <v>3</v>
      </c>
      <c r="I66">
        <v>0</v>
      </c>
      <c r="J66">
        <v>0</v>
      </c>
      <c r="K66">
        <v>1</v>
      </c>
      <c r="L66">
        <v>1</v>
      </c>
      <c r="M66">
        <v>4</v>
      </c>
      <c r="N66" s="1" t="s">
        <v>1120</v>
      </c>
      <c r="O66" s="1">
        <v>4400000</v>
      </c>
      <c r="P66" s="1" t="s">
        <v>1120</v>
      </c>
      <c r="Q66" s="1">
        <v>430000</v>
      </c>
      <c r="R66" s="1">
        <v>90000</v>
      </c>
      <c r="S66" s="10">
        <v>0</v>
      </c>
      <c r="T66" s="10">
        <v>48.888888888888886</v>
      </c>
      <c r="U66" s="10">
        <v>0</v>
      </c>
      <c r="V66" s="10">
        <v>4.7777777777777777</v>
      </c>
    </row>
    <row r="67" spans="1:22" x14ac:dyDescent="0.2">
      <c r="A67" t="s">
        <v>193</v>
      </c>
      <c r="B67" t="s">
        <v>194</v>
      </c>
      <c r="C67" t="s">
        <v>817</v>
      </c>
      <c r="D67">
        <v>13.64</v>
      </c>
      <c r="E67">
        <v>0</v>
      </c>
      <c r="F67">
        <v>0</v>
      </c>
      <c r="G67">
        <v>1</v>
      </c>
      <c r="H67">
        <v>1</v>
      </c>
      <c r="I67">
        <v>0</v>
      </c>
      <c r="J67">
        <v>0</v>
      </c>
      <c r="K67">
        <v>1</v>
      </c>
      <c r="L67">
        <v>2</v>
      </c>
      <c r="M67">
        <v>4</v>
      </c>
      <c r="N67" s="1" t="s">
        <v>1120</v>
      </c>
      <c r="O67" s="1">
        <v>1000000</v>
      </c>
      <c r="P67" s="1" t="s">
        <v>1120</v>
      </c>
      <c r="Q67" s="1">
        <v>1600000</v>
      </c>
      <c r="R67" s="1">
        <v>1000000</v>
      </c>
      <c r="S67" s="10">
        <v>0</v>
      </c>
      <c r="T67" s="10">
        <v>1</v>
      </c>
      <c r="U67" s="10">
        <v>0</v>
      </c>
      <c r="V67" s="10">
        <v>1.6</v>
      </c>
    </row>
    <row r="68" spans="1:22" x14ac:dyDescent="0.2">
      <c r="A68" t="s">
        <v>308</v>
      </c>
      <c r="B68" t="s">
        <v>54</v>
      </c>
      <c r="C68" t="s">
        <v>877</v>
      </c>
      <c r="D68">
        <v>36.659999999999997</v>
      </c>
      <c r="E68">
        <v>0</v>
      </c>
      <c r="F68">
        <v>0</v>
      </c>
      <c r="G68">
        <v>1</v>
      </c>
      <c r="H68">
        <v>1</v>
      </c>
      <c r="I68">
        <v>0</v>
      </c>
      <c r="J68">
        <v>0</v>
      </c>
      <c r="K68">
        <v>0</v>
      </c>
      <c r="L68">
        <v>0</v>
      </c>
      <c r="M68">
        <v>8</v>
      </c>
      <c r="N68" s="1" t="s">
        <v>1120</v>
      </c>
      <c r="O68" s="1">
        <v>580000</v>
      </c>
      <c r="P68" s="1" t="s">
        <v>1120</v>
      </c>
      <c r="Q68" s="1" t="s">
        <v>1120</v>
      </c>
      <c r="R68" s="1">
        <v>580000</v>
      </c>
      <c r="S68" s="10">
        <v>0</v>
      </c>
      <c r="T68" s="10">
        <v>1</v>
      </c>
      <c r="U68" s="10">
        <v>0</v>
      </c>
      <c r="V68" s="10">
        <v>0</v>
      </c>
    </row>
    <row r="69" spans="1:22" x14ac:dyDescent="0.2">
      <c r="A69" t="s">
        <v>1146</v>
      </c>
      <c r="B69" t="s">
        <v>1147</v>
      </c>
      <c r="C69" t="s">
        <v>1198</v>
      </c>
      <c r="D69">
        <v>26.7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1</v>
      </c>
      <c r="M69">
        <v>5</v>
      </c>
      <c r="N69" s="1" t="s">
        <v>1120</v>
      </c>
      <c r="O69" s="1" t="s">
        <v>1120</v>
      </c>
      <c r="P69" s="1" t="s">
        <v>1120</v>
      </c>
      <c r="Q69" s="1">
        <v>400000</v>
      </c>
      <c r="R69" s="1">
        <v>400000</v>
      </c>
      <c r="S69" s="10">
        <v>0</v>
      </c>
      <c r="T69" s="10">
        <v>0</v>
      </c>
      <c r="U69" s="10">
        <v>0</v>
      </c>
      <c r="V69" s="10">
        <v>1</v>
      </c>
    </row>
    <row r="70" spans="1:22" x14ac:dyDescent="0.2">
      <c r="A70" t="s">
        <v>263</v>
      </c>
      <c r="B70" t="s">
        <v>264</v>
      </c>
      <c r="C70" t="s">
        <v>790</v>
      </c>
      <c r="D70">
        <v>13.45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</v>
      </c>
      <c r="L70">
        <v>1</v>
      </c>
      <c r="M70">
        <v>5</v>
      </c>
      <c r="N70" s="1" t="s">
        <v>1120</v>
      </c>
      <c r="O70" s="1" t="s">
        <v>1120</v>
      </c>
      <c r="P70" s="1" t="s">
        <v>1120</v>
      </c>
      <c r="Q70" s="1">
        <v>250000</v>
      </c>
      <c r="R70" s="1">
        <v>160000</v>
      </c>
      <c r="S70" s="10">
        <v>0</v>
      </c>
      <c r="T70" s="10">
        <v>0</v>
      </c>
      <c r="U70" s="10">
        <v>0</v>
      </c>
      <c r="V70" s="10">
        <v>1.5625</v>
      </c>
    </row>
    <row r="71" spans="1:22" x14ac:dyDescent="0.2">
      <c r="A71" t="s">
        <v>1199</v>
      </c>
      <c r="B71" t="s">
        <v>1200</v>
      </c>
      <c r="C71" t="s">
        <v>1201</v>
      </c>
      <c r="D71">
        <v>11.81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8</v>
      </c>
      <c r="N71" s="1" t="s">
        <v>1120</v>
      </c>
      <c r="O71" s="1" t="s">
        <v>1120</v>
      </c>
      <c r="P71" s="1" t="s">
        <v>1120</v>
      </c>
      <c r="Q71" s="1" t="s">
        <v>1120</v>
      </c>
      <c r="R71" s="1">
        <v>3100000</v>
      </c>
      <c r="S71" s="10">
        <v>0</v>
      </c>
      <c r="T71" s="10">
        <v>0</v>
      </c>
      <c r="U71" s="10">
        <v>0</v>
      </c>
      <c r="V71" s="10">
        <v>0</v>
      </c>
    </row>
    <row r="72" spans="1:22" x14ac:dyDescent="0.2">
      <c r="A72" t="s">
        <v>679</v>
      </c>
      <c r="B72" t="s">
        <v>680</v>
      </c>
      <c r="C72" t="s">
        <v>896</v>
      </c>
      <c r="D72">
        <v>11.25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4</v>
      </c>
      <c r="N72" s="1" t="s">
        <v>1120</v>
      </c>
      <c r="O72" s="1" t="s">
        <v>1120</v>
      </c>
      <c r="P72" s="1" t="s">
        <v>1120</v>
      </c>
      <c r="Q72" s="1" t="s">
        <v>1120</v>
      </c>
      <c r="R72" s="1">
        <v>800000</v>
      </c>
      <c r="S72" s="10">
        <v>0</v>
      </c>
      <c r="T72" s="10">
        <v>0</v>
      </c>
      <c r="U72" s="10">
        <v>0</v>
      </c>
      <c r="V72" s="10">
        <v>0</v>
      </c>
    </row>
    <row r="73" spans="1:22" x14ac:dyDescent="0.2">
      <c r="A73" t="s">
        <v>289</v>
      </c>
      <c r="B73" t="s">
        <v>290</v>
      </c>
      <c r="C73" t="s">
        <v>791</v>
      </c>
      <c r="D73">
        <v>68.650000000000006</v>
      </c>
      <c r="E73">
        <v>3</v>
      </c>
      <c r="F73">
        <v>4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4</v>
      </c>
      <c r="N73" s="1">
        <v>2800000</v>
      </c>
      <c r="O73" s="1" t="s">
        <v>1120</v>
      </c>
      <c r="P73" s="1" t="s">
        <v>1120</v>
      </c>
      <c r="Q73" s="1" t="s">
        <v>1120</v>
      </c>
      <c r="R73" s="1">
        <v>1300000</v>
      </c>
      <c r="S73" s="10">
        <v>2.1538461538461537</v>
      </c>
      <c r="T73" s="10">
        <v>0</v>
      </c>
      <c r="U73" s="10">
        <v>0</v>
      </c>
      <c r="V73" s="10">
        <v>0</v>
      </c>
    </row>
    <row r="74" spans="1:22" x14ac:dyDescent="0.2">
      <c r="A74" t="s">
        <v>1202</v>
      </c>
      <c r="B74" t="s">
        <v>1203</v>
      </c>
      <c r="C74" t="s">
        <v>1204</v>
      </c>
      <c r="D74">
        <v>35.71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6</v>
      </c>
      <c r="N74" s="1" t="s">
        <v>1120</v>
      </c>
      <c r="O74" s="1" t="s">
        <v>1120</v>
      </c>
      <c r="P74" s="1" t="s">
        <v>1120</v>
      </c>
      <c r="Q74" s="1" t="s">
        <v>1120</v>
      </c>
      <c r="R74" s="1">
        <v>460000</v>
      </c>
      <c r="S74" s="10">
        <v>0</v>
      </c>
      <c r="T74" s="10">
        <v>0</v>
      </c>
      <c r="U74" s="10">
        <v>0</v>
      </c>
      <c r="V74" s="10">
        <v>0</v>
      </c>
    </row>
    <row r="75" spans="1:22" x14ac:dyDescent="0.2">
      <c r="A75" t="s">
        <v>1205</v>
      </c>
      <c r="B75" t="s">
        <v>1206</v>
      </c>
      <c r="C75" t="s">
        <v>1207</v>
      </c>
      <c r="D75">
        <v>76.650000000000006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6</v>
      </c>
      <c r="N75" s="1" t="s">
        <v>1120</v>
      </c>
      <c r="O75" s="1" t="s">
        <v>1120</v>
      </c>
      <c r="P75" s="1" t="s">
        <v>1120</v>
      </c>
      <c r="Q75" s="1" t="s">
        <v>1120</v>
      </c>
      <c r="R75" s="1">
        <v>6200000</v>
      </c>
      <c r="S75" s="10">
        <v>0</v>
      </c>
      <c r="T75" s="10">
        <v>0</v>
      </c>
      <c r="U75" s="10">
        <v>0</v>
      </c>
      <c r="V75" s="10">
        <v>0</v>
      </c>
    </row>
    <row r="76" spans="1:22" x14ac:dyDescent="0.2">
      <c r="A76" t="s">
        <v>675</v>
      </c>
      <c r="B76" t="s">
        <v>676</v>
      </c>
      <c r="C76" t="s">
        <v>883</v>
      </c>
      <c r="D76">
        <v>10.43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3</v>
      </c>
      <c r="N76" s="1" t="s">
        <v>1120</v>
      </c>
      <c r="O76" s="1" t="s">
        <v>1120</v>
      </c>
      <c r="P76" s="1" t="s">
        <v>1120</v>
      </c>
      <c r="Q76" s="1" t="s">
        <v>1120</v>
      </c>
      <c r="R76" s="1">
        <v>29000000</v>
      </c>
      <c r="S76" s="10">
        <v>0</v>
      </c>
      <c r="T76" s="10">
        <v>0</v>
      </c>
      <c r="U76" s="10">
        <v>0</v>
      </c>
      <c r="V76" s="10">
        <v>0</v>
      </c>
    </row>
    <row r="77" spans="1:22" x14ac:dyDescent="0.2">
      <c r="A77" t="s">
        <v>267</v>
      </c>
      <c r="B77" t="s">
        <v>268</v>
      </c>
      <c r="C77" t="s">
        <v>797</v>
      </c>
      <c r="D77">
        <v>13.44</v>
      </c>
      <c r="E77">
        <v>3</v>
      </c>
      <c r="F77">
        <v>3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3</v>
      </c>
      <c r="N77" s="1">
        <v>1500000</v>
      </c>
      <c r="O77" s="1" t="s">
        <v>1120</v>
      </c>
      <c r="P77" s="1" t="s">
        <v>1120</v>
      </c>
      <c r="Q77" s="1" t="s">
        <v>1120</v>
      </c>
      <c r="R77" s="1">
        <v>1500000</v>
      </c>
      <c r="S77" s="10">
        <v>1</v>
      </c>
      <c r="T77" s="10">
        <v>0</v>
      </c>
      <c r="U77" s="10">
        <v>0</v>
      </c>
      <c r="V77" s="10">
        <v>0</v>
      </c>
    </row>
    <row r="78" spans="1:22" x14ac:dyDescent="0.2">
      <c r="A78" t="s">
        <v>75</v>
      </c>
      <c r="B78" t="s">
        <v>76</v>
      </c>
      <c r="C78" t="s">
        <v>816</v>
      </c>
      <c r="D78">
        <v>70.83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5</v>
      </c>
      <c r="N78" s="1" t="s">
        <v>1120</v>
      </c>
      <c r="O78" s="1" t="s">
        <v>1120</v>
      </c>
      <c r="P78" s="1" t="s">
        <v>1120</v>
      </c>
      <c r="Q78" s="1" t="s">
        <v>1120</v>
      </c>
      <c r="R78" s="1">
        <v>540000</v>
      </c>
      <c r="S78" s="10">
        <v>0</v>
      </c>
      <c r="T78" s="10">
        <v>0</v>
      </c>
      <c r="U78" s="10">
        <v>0</v>
      </c>
      <c r="V78" s="10">
        <v>0</v>
      </c>
    </row>
    <row r="79" spans="1:22" x14ac:dyDescent="0.2">
      <c r="A79" t="s">
        <v>1208</v>
      </c>
      <c r="B79" t="s">
        <v>1209</v>
      </c>
      <c r="C79" t="s">
        <v>1210</v>
      </c>
      <c r="D79">
        <v>64.91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3</v>
      </c>
      <c r="N79" s="1" t="s">
        <v>1120</v>
      </c>
      <c r="O79" s="1" t="s">
        <v>1120</v>
      </c>
      <c r="P79" s="1" t="s">
        <v>1120</v>
      </c>
      <c r="Q79" s="1" t="s">
        <v>1120</v>
      </c>
      <c r="R79" s="1">
        <v>15000000</v>
      </c>
      <c r="S79" s="10">
        <v>0</v>
      </c>
      <c r="T79" s="10">
        <v>0</v>
      </c>
      <c r="U79" s="10">
        <v>0</v>
      </c>
      <c r="V79" s="10">
        <v>0</v>
      </c>
    </row>
    <row r="80" spans="1:22" x14ac:dyDescent="0.2">
      <c r="A80" t="s">
        <v>279</v>
      </c>
      <c r="B80" t="s">
        <v>280</v>
      </c>
      <c r="C80" t="s">
        <v>829</v>
      </c>
      <c r="D80">
        <v>10.93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3</v>
      </c>
      <c r="N80" s="1" t="s">
        <v>1120</v>
      </c>
      <c r="O80" s="1" t="s">
        <v>1120</v>
      </c>
      <c r="P80" s="1" t="s">
        <v>1120</v>
      </c>
      <c r="Q80" s="1" t="s">
        <v>1120</v>
      </c>
      <c r="R80" s="1">
        <v>6700000</v>
      </c>
      <c r="S80" s="10">
        <v>0</v>
      </c>
      <c r="T80" s="10">
        <v>0</v>
      </c>
      <c r="U80" s="10">
        <v>0</v>
      </c>
      <c r="V80" s="10">
        <v>0</v>
      </c>
    </row>
    <row r="81" spans="1:22" x14ac:dyDescent="0.2">
      <c r="A81" t="s">
        <v>1211</v>
      </c>
      <c r="B81" t="s">
        <v>1212</v>
      </c>
      <c r="C81" t="s">
        <v>1213</v>
      </c>
      <c r="D81">
        <v>63.3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3</v>
      </c>
      <c r="N81" s="1" t="s">
        <v>1120</v>
      </c>
      <c r="O81" s="1" t="s">
        <v>1120</v>
      </c>
      <c r="P81" s="1" t="s">
        <v>1120</v>
      </c>
      <c r="Q81" s="1" t="s">
        <v>1120</v>
      </c>
      <c r="R81" s="1">
        <v>440000</v>
      </c>
      <c r="S81" s="10">
        <v>0</v>
      </c>
      <c r="T81" s="10">
        <v>0</v>
      </c>
      <c r="U81" s="10">
        <v>0</v>
      </c>
      <c r="V81" s="10">
        <v>0</v>
      </c>
    </row>
    <row r="82" spans="1:22" x14ac:dyDescent="0.2">
      <c r="A82" t="s">
        <v>567</v>
      </c>
      <c r="B82" t="s">
        <v>568</v>
      </c>
      <c r="C82" t="s">
        <v>1002</v>
      </c>
      <c r="D82">
        <v>32.97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3</v>
      </c>
      <c r="N82" s="1" t="s">
        <v>1120</v>
      </c>
      <c r="O82" s="1" t="s">
        <v>1120</v>
      </c>
      <c r="P82" s="1" t="s">
        <v>1120</v>
      </c>
      <c r="Q82" s="1" t="s">
        <v>1120</v>
      </c>
      <c r="R82" s="1">
        <v>670000</v>
      </c>
      <c r="S82" s="10">
        <v>0</v>
      </c>
      <c r="T82" s="10">
        <v>0</v>
      </c>
      <c r="U82" s="10">
        <v>0</v>
      </c>
      <c r="V82" s="10">
        <v>0</v>
      </c>
    </row>
    <row r="83" spans="1:22" x14ac:dyDescent="0.2">
      <c r="A83" t="s">
        <v>176</v>
      </c>
      <c r="B83" t="s">
        <v>177</v>
      </c>
      <c r="C83" t="s">
        <v>848</v>
      </c>
      <c r="D83">
        <v>12.55</v>
      </c>
      <c r="E83">
        <v>0</v>
      </c>
      <c r="F83">
        <v>0</v>
      </c>
      <c r="G83">
        <v>2</v>
      </c>
      <c r="H83">
        <v>4</v>
      </c>
      <c r="I83">
        <v>0</v>
      </c>
      <c r="J83">
        <v>0</v>
      </c>
      <c r="K83">
        <v>2</v>
      </c>
      <c r="L83">
        <v>4</v>
      </c>
      <c r="M83">
        <v>10</v>
      </c>
      <c r="N83" s="1" t="s">
        <v>1120</v>
      </c>
      <c r="O83" s="1">
        <v>6000000</v>
      </c>
      <c r="P83" s="1" t="s">
        <v>1120</v>
      </c>
      <c r="Q83" s="1">
        <v>3600000</v>
      </c>
      <c r="R83" s="1">
        <v>3600000</v>
      </c>
      <c r="S83" s="10">
        <v>0</v>
      </c>
      <c r="T83" s="10">
        <v>1.6666666666666667</v>
      </c>
      <c r="U83" s="10">
        <v>0</v>
      </c>
      <c r="V83" s="10">
        <v>1</v>
      </c>
    </row>
    <row r="84" spans="1:22" x14ac:dyDescent="0.2">
      <c r="A84" t="s">
        <v>295</v>
      </c>
      <c r="B84" t="s">
        <v>296</v>
      </c>
      <c r="C84" t="s">
        <v>853</v>
      </c>
      <c r="D84">
        <v>13.33</v>
      </c>
      <c r="E84">
        <v>1</v>
      </c>
      <c r="F84">
        <v>3</v>
      </c>
      <c r="G84">
        <v>1</v>
      </c>
      <c r="H84">
        <v>2</v>
      </c>
      <c r="I84">
        <v>0</v>
      </c>
      <c r="J84">
        <v>0</v>
      </c>
      <c r="K84">
        <v>2</v>
      </c>
      <c r="L84">
        <v>3</v>
      </c>
      <c r="M84">
        <v>3</v>
      </c>
      <c r="N84" s="1">
        <v>2800000</v>
      </c>
      <c r="O84" s="1">
        <v>2100000</v>
      </c>
      <c r="P84" s="1" t="s">
        <v>1120</v>
      </c>
      <c r="Q84" s="1">
        <v>4300000</v>
      </c>
      <c r="R84" s="1">
        <v>2100000</v>
      </c>
      <c r="S84" s="10">
        <v>1.3333333333333333</v>
      </c>
      <c r="T84" s="10">
        <v>1</v>
      </c>
      <c r="U84" s="10">
        <v>0</v>
      </c>
      <c r="V84" s="10">
        <v>2.0476190476190474</v>
      </c>
    </row>
    <row r="85" spans="1:22" x14ac:dyDescent="0.2">
      <c r="A85" t="s">
        <v>1214</v>
      </c>
      <c r="B85" t="s">
        <v>1215</v>
      </c>
      <c r="C85" t="s">
        <v>1216</v>
      </c>
      <c r="D85">
        <v>10.15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6</v>
      </c>
      <c r="N85" s="1" t="s">
        <v>1120</v>
      </c>
      <c r="O85" s="1" t="s">
        <v>1120</v>
      </c>
      <c r="P85" s="1" t="s">
        <v>1120</v>
      </c>
      <c r="Q85" s="1" t="s">
        <v>1120</v>
      </c>
      <c r="R85" s="1">
        <v>3700000</v>
      </c>
      <c r="S85" s="10">
        <v>0</v>
      </c>
      <c r="T85" s="10">
        <v>0</v>
      </c>
      <c r="U85" s="10">
        <v>0</v>
      </c>
      <c r="V85" s="10">
        <v>0</v>
      </c>
    </row>
    <row r="86" spans="1:22" x14ac:dyDescent="0.2">
      <c r="A86" t="s">
        <v>222</v>
      </c>
      <c r="B86" t="s">
        <v>223</v>
      </c>
      <c r="C86" t="s">
        <v>858</v>
      </c>
      <c r="D86">
        <v>11.11</v>
      </c>
      <c r="E86">
        <v>1</v>
      </c>
      <c r="F86">
        <v>1</v>
      </c>
      <c r="G86">
        <v>2</v>
      </c>
      <c r="H86">
        <v>4</v>
      </c>
      <c r="I86">
        <v>0</v>
      </c>
      <c r="J86">
        <v>0</v>
      </c>
      <c r="K86">
        <v>1</v>
      </c>
      <c r="L86">
        <v>1</v>
      </c>
      <c r="M86">
        <v>4</v>
      </c>
      <c r="N86" s="1">
        <v>280000</v>
      </c>
      <c r="O86" s="1">
        <v>2900000</v>
      </c>
      <c r="P86" s="1" t="s">
        <v>1120</v>
      </c>
      <c r="Q86" s="1">
        <v>370000</v>
      </c>
      <c r="R86" s="1">
        <v>280000</v>
      </c>
      <c r="S86" s="10">
        <v>1</v>
      </c>
      <c r="T86" s="10">
        <v>10.357142857142858</v>
      </c>
      <c r="U86" s="10">
        <v>0</v>
      </c>
      <c r="V86" s="10">
        <v>1.3214285714285714</v>
      </c>
    </row>
    <row r="87" spans="1:22" x14ac:dyDescent="0.2">
      <c r="A87" t="s">
        <v>38</v>
      </c>
      <c r="B87" t="s">
        <v>39</v>
      </c>
      <c r="C87" t="s">
        <v>780</v>
      </c>
      <c r="D87">
        <v>34.35</v>
      </c>
      <c r="E87">
        <v>2</v>
      </c>
      <c r="F87">
        <v>2</v>
      </c>
      <c r="G87">
        <v>1</v>
      </c>
      <c r="H87">
        <v>2</v>
      </c>
      <c r="I87">
        <v>2</v>
      </c>
      <c r="J87">
        <v>3</v>
      </c>
      <c r="K87">
        <v>1</v>
      </c>
      <c r="L87">
        <v>1</v>
      </c>
      <c r="M87">
        <v>3</v>
      </c>
      <c r="N87" s="1">
        <v>1900000</v>
      </c>
      <c r="O87" s="1">
        <v>1400000</v>
      </c>
      <c r="P87" s="1">
        <v>2500000</v>
      </c>
      <c r="Q87" s="1">
        <v>1000000</v>
      </c>
      <c r="R87" s="1">
        <v>150000</v>
      </c>
      <c r="S87" s="10">
        <v>12.666666666666666</v>
      </c>
      <c r="T87" s="10">
        <v>9.3333333333333339</v>
      </c>
      <c r="U87" s="10">
        <v>16.666666666666668</v>
      </c>
      <c r="V87" s="10">
        <v>6.666666666666667</v>
      </c>
    </row>
    <row r="88" spans="1:22" x14ac:dyDescent="0.2">
      <c r="A88" t="s">
        <v>281</v>
      </c>
      <c r="B88" t="s">
        <v>282</v>
      </c>
      <c r="C88" t="s">
        <v>795</v>
      </c>
      <c r="D88">
        <v>11.22</v>
      </c>
      <c r="E88">
        <v>0</v>
      </c>
      <c r="F88">
        <v>0</v>
      </c>
      <c r="G88">
        <v>2</v>
      </c>
      <c r="H88">
        <v>3</v>
      </c>
      <c r="I88">
        <v>0</v>
      </c>
      <c r="J88">
        <v>0</v>
      </c>
      <c r="K88">
        <v>2</v>
      </c>
      <c r="L88">
        <v>5</v>
      </c>
      <c r="M88">
        <v>5</v>
      </c>
      <c r="N88" s="1" t="s">
        <v>1120</v>
      </c>
      <c r="O88" s="1">
        <v>1000000</v>
      </c>
      <c r="P88" s="1" t="s">
        <v>1120</v>
      </c>
      <c r="Q88" s="1">
        <v>3300000</v>
      </c>
      <c r="R88" s="1">
        <v>1000000</v>
      </c>
      <c r="S88" s="10">
        <v>0</v>
      </c>
      <c r="T88" s="10">
        <v>1</v>
      </c>
      <c r="U88" s="10">
        <v>0</v>
      </c>
      <c r="V88" s="10">
        <v>3.3</v>
      </c>
    </row>
    <row r="89" spans="1:22" x14ac:dyDescent="0.2">
      <c r="A89" t="s">
        <v>297</v>
      </c>
      <c r="B89" t="s">
        <v>298</v>
      </c>
      <c r="C89" t="s">
        <v>856</v>
      </c>
      <c r="D89">
        <v>13.26</v>
      </c>
      <c r="E89">
        <v>2</v>
      </c>
      <c r="F89">
        <v>3</v>
      </c>
      <c r="G89">
        <v>0</v>
      </c>
      <c r="H89">
        <v>0</v>
      </c>
      <c r="I89">
        <v>2</v>
      </c>
      <c r="J89">
        <v>3</v>
      </c>
      <c r="K89">
        <v>1</v>
      </c>
      <c r="L89">
        <v>1</v>
      </c>
      <c r="M89">
        <v>3</v>
      </c>
      <c r="N89" s="1">
        <v>4000000</v>
      </c>
      <c r="O89" s="1" t="s">
        <v>1120</v>
      </c>
      <c r="P89" s="1">
        <v>800000</v>
      </c>
      <c r="Q89" s="1">
        <v>1800000</v>
      </c>
      <c r="R89" s="1">
        <v>800000</v>
      </c>
      <c r="S89" s="10">
        <v>5</v>
      </c>
      <c r="T89" s="10">
        <v>0</v>
      </c>
      <c r="U89" s="10">
        <v>1</v>
      </c>
      <c r="V89" s="10">
        <v>2.25</v>
      </c>
    </row>
    <row r="90" spans="1:22" x14ac:dyDescent="0.2">
      <c r="A90" t="s">
        <v>338</v>
      </c>
      <c r="B90" t="s">
        <v>339</v>
      </c>
      <c r="C90" t="s">
        <v>884</v>
      </c>
      <c r="D90">
        <v>12.74</v>
      </c>
      <c r="E90">
        <v>0</v>
      </c>
      <c r="F90">
        <v>0</v>
      </c>
      <c r="G90">
        <v>2</v>
      </c>
      <c r="H90">
        <v>3</v>
      </c>
      <c r="I90">
        <v>0</v>
      </c>
      <c r="J90">
        <v>0</v>
      </c>
      <c r="K90">
        <v>2</v>
      </c>
      <c r="L90">
        <v>4</v>
      </c>
      <c r="M90">
        <v>4</v>
      </c>
      <c r="N90" s="1" t="s">
        <v>1120</v>
      </c>
      <c r="O90" s="1">
        <v>650000</v>
      </c>
      <c r="P90" s="1" t="s">
        <v>1120</v>
      </c>
      <c r="Q90" s="1">
        <v>700000</v>
      </c>
      <c r="R90" s="1">
        <v>650000</v>
      </c>
      <c r="S90" s="10">
        <v>0</v>
      </c>
      <c r="T90" s="10">
        <v>1</v>
      </c>
      <c r="U90" s="10">
        <v>0</v>
      </c>
      <c r="V90" s="10">
        <v>1.0769230769230769</v>
      </c>
    </row>
    <row r="91" spans="1:22" x14ac:dyDescent="0.2">
      <c r="A91" t="s">
        <v>344</v>
      </c>
      <c r="B91" t="s">
        <v>345</v>
      </c>
      <c r="C91" t="s">
        <v>887</v>
      </c>
      <c r="D91">
        <v>12.9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</v>
      </c>
      <c r="L91">
        <v>3</v>
      </c>
      <c r="M91">
        <v>5</v>
      </c>
      <c r="N91" s="1" t="s">
        <v>1120</v>
      </c>
      <c r="O91" s="1" t="s">
        <v>1120</v>
      </c>
      <c r="P91" s="1" t="s">
        <v>1120</v>
      </c>
      <c r="Q91" s="1">
        <v>2000000</v>
      </c>
      <c r="R91" s="1">
        <v>610000</v>
      </c>
      <c r="S91" s="10">
        <v>0</v>
      </c>
      <c r="T91" s="10">
        <v>0</v>
      </c>
      <c r="U91" s="10">
        <v>0</v>
      </c>
      <c r="V91" s="10">
        <v>3.278688524590164</v>
      </c>
    </row>
    <row r="92" spans="1:22" x14ac:dyDescent="0.2">
      <c r="A92" t="s">
        <v>319</v>
      </c>
      <c r="B92" t="s">
        <v>320</v>
      </c>
      <c r="C92" t="s">
        <v>865</v>
      </c>
      <c r="D92">
        <v>12.87</v>
      </c>
      <c r="E92">
        <v>0</v>
      </c>
      <c r="F92">
        <v>0</v>
      </c>
      <c r="G92">
        <v>1</v>
      </c>
      <c r="H92">
        <v>1</v>
      </c>
      <c r="I92">
        <v>0</v>
      </c>
      <c r="J92">
        <v>0</v>
      </c>
      <c r="K92">
        <v>1</v>
      </c>
      <c r="L92">
        <v>2</v>
      </c>
      <c r="M92">
        <v>3</v>
      </c>
      <c r="N92" s="1" t="s">
        <v>1120</v>
      </c>
      <c r="O92" s="1">
        <v>840000</v>
      </c>
      <c r="P92" s="1" t="s">
        <v>1120</v>
      </c>
      <c r="Q92" s="1">
        <v>1100000</v>
      </c>
      <c r="R92" s="1">
        <v>840000</v>
      </c>
      <c r="S92" s="10">
        <v>0</v>
      </c>
      <c r="T92" s="10">
        <v>1</v>
      </c>
      <c r="U92" s="10">
        <v>0</v>
      </c>
      <c r="V92" s="10">
        <v>1.3095238095238095</v>
      </c>
    </row>
    <row r="93" spans="1:22" x14ac:dyDescent="0.2">
      <c r="A93" t="s">
        <v>677</v>
      </c>
      <c r="B93" t="s">
        <v>678</v>
      </c>
      <c r="C93" t="s">
        <v>885</v>
      </c>
      <c r="D93">
        <v>11.96</v>
      </c>
      <c r="E93">
        <v>0</v>
      </c>
      <c r="F93">
        <v>0</v>
      </c>
      <c r="G93">
        <v>1</v>
      </c>
      <c r="H93">
        <v>2</v>
      </c>
      <c r="I93">
        <v>0</v>
      </c>
      <c r="J93">
        <v>0</v>
      </c>
      <c r="K93">
        <v>0</v>
      </c>
      <c r="L93">
        <v>0</v>
      </c>
      <c r="M93">
        <v>6</v>
      </c>
      <c r="N93" s="1" t="s">
        <v>1120</v>
      </c>
      <c r="O93" s="1">
        <v>740000</v>
      </c>
      <c r="P93" s="1" t="s">
        <v>1120</v>
      </c>
      <c r="Q93" s="1" t="s">
        <v>1120</v>
      </c>
      <c r="R93" s="1">
        <v>740000</v>
      </c>
      <c r="S93" s="10">
        <v>0</v>
      </c>
      <c r="T93" s="10">
        <v>1</v>
      </c>
      <c r="U93" s="10">
        <v>0</v>
      </c>
      <c r="V93" s="10">
        <v>0</v>
      </c>
    </row>
    <row r="94" spans="1:22" x14ac:dyDescent="0.2">
      <c r="A94" t="s">
        <v>228</v>
      </c>
      <c r="B94" t="s">
        <v>229</v>
      </c>
      <c r="C94" t="s">
        <v>863</v>
      </c>
      <c r="D94">
        <v>12.61</v>
      </c>
      <c r="E94">
        <v>1</v>
      </c>
      <c r="F94">
        <v>1</v>
      </c>
      <c r="G94">
        <v>0</v>
      </c>
      <c r="H94">
        <v>0</v>
      </c>
      <c r="I94">
        <v>0</v>
      </c>
      <c r="J94">
        <v>0</v>
      </c>
      <c r="K94">
        <v>1</v>
      </c>
      <c r="L94">
        <v>2</v>
      </c>
      <c r="M94">
        <v>3</v>
      </c>
      <c r="N94" s="1">
        <v>900000</v>
      </c>
      <c r="O94" s="1" t="s">
        <v>1120</v>
      </c>
      <c r="P94" s="1" t="s">
        <v>1120</v>
      </c>
      <c r="Q94" s="1">
        <v>4700000</v>
      </c>
      <c r="R94" s="1">
        <v>900000</v>
      </c>
      <c r="S94" s="10">
        <v>1</v>
      </c>
      <c r="T94" s="10">
        <v>0</v>
      </c>
      <c r="U94" s="10">
        <v>0</v>
      </c>
      <c r="V94" s="10">
        <v>5.2222222222222223</v>
      </c>
    </row>
    <row r="95" spans="1:22" x14ac:dyDescent="0.2">
      <c r="A95" t="s">
        <v>324</v>
      </c>
      <c r="B95" t="s">
        <v>325</v>
      </c>
      <c r="C95" t="s">
        <v>875</v>
      </c>
      <c r="D95">
        <v>12.96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1</v>
      </c>
      <c r="L95">
        <v>1</v>
      </c>
      <c r="M95">
        <v>7</v>
      </c>
      <c r="N95" s="1" t="s">
        <v>1120</v>
      </c>
      <c r="O95" s="1" t="s">
        <v>1120</v>
      </c>
      <c r="P95" s="1" t="s">
        <v>1120</v>
      </c>
      <c r="Q95" s="1">
        <v>230000</v>
      </c>
      <c r="R95" s="1">
        <v>230000</v>
      </c>
      <c r="S95" s="10">
        <v>0</v>
      </c>
      <c r="T95" s="10">
        <v>0</v>
      </c>
      <c r="U95" s="10">
        <v>0</v>
      </c>
      <c r="V95" s="10">
        <v>1</v>
      </c>
    </row>
    <row r="96" spans="1:22" x14ac:dyDescent="0.2">
      <c r="A96" t="s">
        <v>321</v>
      </c>
      <c r="C96" t="s">
        <v>873</v>
      </c>
      <c r="D96">
        <v>12.86</v>
      </c>
      <c r="E96">
        <v>1</v>
      </c>
      <c r="F96">
        <v>1</v>
      </c>
      <c r="G96">
        <v>0</v>
      </c>
      <c r="H96">
        <v>0</v>
      </c>
      <c r="I96">
        <v>0</v>
      </c>
      <c r="J96">
        <v>0</v>
      </c>
      <c r="K96">
        <v>1</v>
      </c>
      <c r="L96">
        <v>1</v>
      </c>
      <c r="M96">
        <v>4</v>
      </c>
      <c r="N96" s="1">
        <v>590000</v>
      </c>
      <c r="O96" s="1" t="s">
        <v>1120</v>
      </c>
      <c r="P96" s="1" t="s">
        <v>1120</v>
      </c>
      <c r="Q96" s="1">
        <v>420000</v>
      </c>
      <c r="R96" s="1">
        <v>420000</v>
      </c>
      <c r="S96" s="10">
        <v>1.4047619047619047</v>
      </c>
      <c r="T96" s="10">
        <v>0</v>
      </c>
      <c r="U96" s="10">
        <v>0</v>
      </c>
      <c r="V96" s="10">
        <v>1</v>
      </c>
    </row>
    <row r="97" spans="1:22" x14ac:dyDescent="0.2">
      <c r="A97" t="s">
        <v>363</v>
      </c>
      <c r="B97" t="s">
        <v>364</v>
      </c>
      <c r="C97" t="s">
        <v>859</v>
      </c>
      <c r="D97">
        <v>12.87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  <c r="L97">
        <v>2</v>
      </c>
      <c r="M97">
        <v>4</v>
      </c>
      <c r="N97" s="1" t="s">
        <v>1120</v>
      </c>
      <c r="O97" s="1" t="s">
        <v>1120</v>
      </c>
      <c r="P97" s="1" t="s">
        <v>1120</v>
      </c>
      <c r="Q97" s="1">
        <v>2300000</v>
      </c>
      <c r="R97" s="1">
        <v>60000</v>
      </c>
      <c r="S97" s="10">
        <v>0</v>
      </c>
      <c r="T97" s="10">
        <v>0</v>
      </c>
      <c r="U97" s="10">
        <v>0</v>
      </c>
      <c r="V97" s="10">
        <v>38.333333333333336</v>
      </c>
    </row>
    <row r="98" spans="1:22" x14ac:dyDescent="0.2">
      <c r="A98" t="s">
        <v>291</v>
      </c>
      <c r="B98" t="s">
        <v>292</v>
      </c>
      <c r="C98" t="s">
        <v>803</v>
      </c>
      <c r="D98">
        <v>12.98</v>
      </c>
      <c r="E98">
        <v>0</v>
      </c>
      <c r="F98">
        <v>0</v>
      </c>
      <c r="G98">
        <v>2</v>
      </c>
      <c r="H98">
        <v>2</v>
      </c>
      <c r="I98">
        <v>0</v>
      </c>
      <c r="J98">
        <v>0</v>
      </c>
      <c r="K98">
        <v>1</v>
      </c>
      <c r="L98">
        <v>1</v>
      </c>
      <c r="M98">
        <v>2</v>
      </c>
      <c r="N98" s="1" t="s">
        <v>1120</v>
      </c>
      <c r="O98" s="1">
        <v>5300000</v>
      </c>
      <c r="P98" s="1" t="s">
        <v>1120</v>
      </c>
      <c r="Q98" s="1">
        <v>1300000</v>
      </c>
      <c r="R98" s="1">
        <v>730000</v>
      </c>
      <c r="S98" s="10">
        <v>0</v>
      </c>
      <c r="T98" s="10">
        <v>7.2602739726027394</v>
      </c>
      <c r="U98" s="10">
        <v>0</v>
      </c>
      <c r="V98" s="10">
        <v>1.7808219178082192</v>
      </c>
    </row>
    <row r="99" spans="1:22" x14ac:dyDescent="0.2">
      <c r="A99" t="s">
        <v>1140</v>
      </c>
      <c r="D99">
        <v>11.04</v>
      </c>
      <c r="E99">
        <v>0</v>
      </c>
      <c r="F99">
        <v>0</v>
      </c>
      <c r="G99">
        <v>0</v>
      </c>
      <c r="H99">
        <v>0</v>
      </c>
      <c r="I99">
        <v>1</v>
      </c>
      <c r="J99">
        <v>1</v>
      </c>
      <c r="K99">
        <v>0</v>
      </c>
      <c r="L99">
        <v>0</v>
      </c>
      <c r="M99">
        <v>6</v>
      </c>
      <c r="N99" s="1" t="s">
        <v>1120</v>
      </c>
      <c r="O99" s="1" t="s">
        <v>1120</v>
      </c>
      <c r="P99" s="1">
        <v>230000</v>
      </c>
      <c r="Q99" s="1" t="s">
        <v>1120</v>
      </c>
      <c r="R99" s="1">
        <v>230000</v>
      </c>
      <c r="S99" s="10">
        <v>0</v>
      </c>
      <c r="T99" s="10">
        <v>0</v>
      </c>
      <c r="U99" s="10">
        <v>1</v>
      </c>
      <c r="V99" s="10">
        <v>0</v>
      </c>
    </row>
    <row r="100" spans="1:22" x14ac:dyDescent="0.2">
      <c r="A100" t="s">
        <v>273</v>
      </c>
      <c r="B100" t="s">
        <v>274</v>
      </c>
      <c r="C100" t="s">
        <v>822</v>
      </c>
      <c r="D100">
        <v>13.25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1</v>
      </c>
      <c r="M100">
        <v>4</v>
      </c>
      <c r="N100" s="1" t="s">
        <v>1120</v>
      </c>
      <c r="O100" s="1" t="s">
        <v>1120</v>
      </c>
      <c r="P100" s="1" t="s">
        <v>1120</v>
      </c>
      <c r="Q100" s="1">
        <v>1200000</v>
      </c>
      <c r="R100" s="1">
        <v>890000</v>
      </c>
      <c r="S100" s="10">
        <v>0</v>
      </c>
      <c r="T100" s="10">
        <v>0</v>
      </c>
      <c r="U100" s="10">
        <v>0</v>
      </c>
      <c r="V100" s="10">
        <v>1.348314606741573</v>
      </c>
    </row>
    <row r="101" spans="1:22" x14ac:dyDescent="0.2">
      <c r="A101" t="s">
        <v>69</v>
      </c>
      <c r="B101" t="s">
        <v>70</v>
      </c>
      <c r="C101" t="s">
        <v>814</v>
      </c>
      <c r="D101">
        <v>14.13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6</v>
      </c>
      <c r="N101" s="1" t="s">
        <v>1120</v>
      </c>
      <c r="O101" s="1" t="s">
        <v>1120</v>
      </c>
      <c r="P101" s="1" t="s">
        <v>1120</v>
      </c>
      <c r="Q101" s="1" t="s">
        <v>1120</v>
      </c>
      <c r="R101" s="1">
        <v>52000000</v>
      </c>
      <c r="S101" s="10">
        <v>0</v>
      </c>
      <c r="T101" s="10">
        <v>0</v>
      </c>
      <c r="U101" s="10">
        <v>0</v>
      </c>
      <c r="V101" s="10">
        <v>0</v>
      </c>
    </row>
    <row r="102" spans="1:22" x14ac:dyDescent="0.2">
      <c r="A102" t="s">
        <v>1217</v>
      </c>
      <c r="B102" t="s">
        <v>1218</v>
      </c>
      <c r="C102" t="s">
        <v>1219</v>
      </c>
      <c r="D102">
        <v>10.15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5</v>
      </c>
      <c r="N102" s="1" t="s">
        <v>1120</v>
      </c>
      <c r="O102" s="1" t="s">
        <v>1120</v>
      </c>
      <c r="P102" s="1" t="s">
        <v>1120</v>
      </c>
      <c r="Q102" s="1" t="s">
        <v>1120</v>
      </c>
      <c r="R102" s="1">
        <v>370000</v>
      </c>
      <c r="S102" s="10">
        <v>0</v>
      </c>
      <c r="T102" s="10">
        <v>0</v>
      </c>
      <c r="U102" s="10">
        <v>0</v>
      </c>
      <c r="V102" s="10">
        <v>0</v>
      </c>
    </row>
    <row r="103" spans="1:22" x14ac:dyDescent="0.2">
      <c r="A103" t="s">
        <v>406</v>
      </c>
      <c r="C103" t="s">
        <v>1012</v>
      </c>
      <c r="D103">
        <v>13.62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5</v>
      </c>
      <c r="N103" s="1" t="s">
        <v>1120</v>
      </c>
      <c r="O103" s="1" t="s">
        <v>1120</v>
      </c>
      <c r="P103" s="1" t="s">
        <v>1120</v>
      </c>
      <c r="Q103" s="1" t="s">
        <v>1120</v>
      </c>
      <c r="R103" s="1">
        <v>3400000</v>
      </c>
      <c r="S103" s="10">
        <v>0</v>
      </c>
      <c r="T103" s="10">
        <v>0</v>
      </c>
      <c r="U103" s="10">
        <v>0</v>
      </c>
      <c r="V103" s="10">
        <v>0</v>
      </c>
    </row>
    <row r="104" spans="1:22" x14ac:dyDescent="0.2">
      <c r="A104" t="s">
        <v>301</v>
      </c>
      <c r="B104" t="s">
        <v>302</v>
      </c>
      <c r="C104" t="s">
        <v>852</v>
      </c>
      <c r="D104">
        <v>12.99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1</v>
      </c>
      <c r="M104">
        <v>3</v>
      </c>
      <c r="N104" s="1" t="s">
        <v>1120</v>
      </c>
      <c r="O104" s="1" t="s">
        <v>1120</v>
      </c>
      <c r="P104" s="1" t="s">
        <v>1120</v>
      </c>
      <c r="Q104" s="1">
        <v>4100000</v>
      </c>
      <c r="R104" s="1">
        <v>430000</v>
      </c>
      <c r="S104" s="10">
        <v>0</v>
      </c>
      <c r="T104" s="10">
        <v>0</v>
      </c>
      <c r="U104" s="10">
        <v>0</v>
      </c>
      <c r="V104" s="10">
        <v>9.5348837209302317</v>
      </c>
    </row>
    <row r="105" spans="1:22" x14ac:dyDescent="0.2">
      <c r="A105" t="s">
        <v>16</v>
      </c>
      <c r="B105" t="s">
        <v>17</v>
      </c>
      <c r="C105" t="s">
        <v>748</v>
      </c>
      <c r="D105">
        <v>72.38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5</v>
      </c>
      <c r="N105" s="1" t="s">
        <v>1120</v>
      </c>
      <c r="O105" s="1" t="s">
        <v>1120</v>
      </c>
      <c r="P105" s="1" t="s">
        <v>1120</v>
      </c>
      <c r="Q105" s="1" t="s">
        <v>1120</v>
      </c>
      <c r="R105" s="1">
        <v>560000</v>
      </c>
      <c r="S105" s="10">
        <v>0</v>
      </c>
      <c r="T105" s="10">
        <v>0</v>
      </c>
      <c r="U105" s="10">
        <v>0</v>
      </c>
      <c r="V105" s="10">
        <v>0</v>
      </c>
    </row>
    <row r="106" spans="1:22" x14ac:dyDescent="0.2">
      <c r="A106" t="s">
        <v>430</v>
      </c>
      <c r="B106" t="s">
        <v>431</v>
      </c>
      <c r="C106" t="s">
        <v>888</v>
      </c>
      <c r="D106">
        <v>12.93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3</v>
      </c>
      <c r="N106" s="1" t="s">
        <v>1120</v>
      </c>
      <c r="O106" s="1" t="s">
        <v>1120</v>
      </c>
      <c r="P106" s="1" t="s">
        <v>1120</v>
      </c>
      <c r="Q106" s="1" t="s">
        <v>1120</v>
      </c>
      <c r="R106" s="1">
        <v>540000</v>
      </c>
      <c r="S106" s="10">
        <v>0</v>
      </c>
      <c r="T106" s="10">
        <v>0</v>
      </c>
      <c r="U106" s="10">
        <v>0</v>
      </c>
      <c r="V106" s="10">
        <v>0</v>
      </c>
    </row>
    <row r="107" spans="1:22" x14ac:dyDescent="0.2">
      <c r="A107" t="s">
        <v>360</v>
      </c>
      <c r="C107" t="s">
        <v>946</v>
      </c>
      <c r="D107">
        <v>12.21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3</v>
      </c>
      <c r="N107" s="1" t="s">
        <v>1120</v>
      </c>
      <c r="O107" s="1" t="s">
        <v>1120</v>
      </c>
      <c r="P107" s="1" t="s">
        <v>1120</v>
      </c>
      <c r="Q107" s="1" t="s">
        <v>1120</v>
      </c>
      <c r="R107" s="1">
        <v>3900000</v>
      </c>
      <c r="S107" s="10">
        <v>0</v>
      </c>
      <c r="T107" s="10">
        <v>0</v>
      </c>
      <c r="U107" s="10">
        <v>0</v>
      </c>
      <c r="V107" s="10">
        <v>0</v>
      </c>
    </row>
    <row r="108" spans="1:22" x14ac:dyDescent="0.2">
      <c r="A108" t="s">
        <v>239</v>
      </c>
      <c r="C108" t="s">
        <v>955</v>
      </c>
      <c r="D108">
        <v>11.69</v>
      </c>
      <c r="E108">
        <v>0</v>
      </c>
      <c r="F108">
        <v>0</v>
      </c>
      <c r="G108">
        <v>1</v>
      </c>
      <c r="H108">
        <v>1</v>
      </c>
      <c r="I108">
        <v>0</v>
      </c>
      <c r="J108">
        <v>0</v>
      </c>
      <c r="K108">
        <v>1</v>
      </c>
      <c r="L108">
        <v>1</v>
      </c>
      <c r="M108">
        <v>3</v>
      </c>
      <c r="N108" s="1" t="s">
        <v>1120</v>
      </c>
      <c r="O108" s="1">
        <v>1800000</v>
      </c>
      <c r="P108" s="1" t="s">
        <v>1120</v>
      </c>
      <c r="Q108" s="1">
        <v>1800000</v>
      </c>
      <c r="R108" s="1">
        <v>1800000</v>
      </c>
      <c r="S108" s="10">
        <v>0</v>
      </c>
      <c r="T108" s="10">
        <v>1</v>
      </c>
      <c r="U108" s="10">
        <v>0</v>
      </c>
      <c r="V108" s="10">
        <v>1</v>
      </c>
    </row>
    <row r="109" spans="1:22" x14ac:dyDescent="0.2">
      <c r="A109" t="s">
        <v>285</v>
      </c>
      <c r="B109" t="s">
        <v>286</v>
      </c>
      <c r="C109" t="s">
        <v>818</v>
      </c>
      <c r="D109">
        <v>12.55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 s="1" t="s">
        <v>1120</v>
      </c>
      <c r="O109" s="1" t="s">
        <v>1120</v>
      </c>
      <c r="P109" s="1" t="s">
        <v>1120</v>
      </c>
      <c r="Q109" s="1" t="s">
        <v>1120</v>
      </c>
      <c r="R109" s="1">
        <v>720000</v>
      </c>
      <c r="S109" s="10">
        <v>0</v>
      </c>
      <c r="T109" s="10">
        <v>0</v>
      </c>
      <c r="U109" s="10">
        <v>0</v>
      </c>
      <c r="V109" s="10">
        <v>0</v>
      </c>
    </row>
    <row r="110" spans="1:22" x14ac:dyDescent="0.2">
      <c r="A110" t="s">
        <v>377</v>
      </c>
      <c r="B110" t="s">
        <v>378</v>
      </c>
      <c r="C110" t="s">
        <v>965</v>
      </c>
      <c r="D110">
        <v>12.84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1</v>
      </c>
      <c r="M110">
        <v>3</v>
      </c>
      <c r="N110" s="1" t="s">
        <v>1120</v>
      </c>
      <c r="O110" s="1" t="s">
        <v>1120</v>
      </c>
      <c r="P110" s="1" t="s">
        <v>1120</v>
      </c>
      <c r="Q110" s="1">
        <v>1000000</v>
      </c>
      <c r="R110" s="1">
        <v>340000</v>
      </c>
      <c r="S110" s="10">
        <v>0</v>
      </c>
      <c r="T110" s="10">
        <v>0</v>
      </c>
      <c r="U110" s="10">
        <v>0</v>
      </c>
      <c r="V110" s="10">
        <v>2.9411764705882355</v>
      </c>
    </row>
    <row r="111" spans="1:22" x14ac:dyDescent="0.2">
      <c r="A111" t="s">
        <v>462</v>
      </c>
      <c r="C111" t="s">
        <v>1007</v>
      </c>
      <c r="D111">
        <v>12.98</v>
      </c>
      <c r="E111">
        <v>0</v>
      </c>
      <c r="F111">
        <v>0</v>
      </c>
      <c r="G111">
        <v>1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2</v>
      </c>
      <c r="N111" s="1" t="s">
        <v>1120</v>
      </c>
      <c r="O111" s="1">
        <v>430000</v>
      </c>
      <c r="P111" s="1" t="s">
        <v>1120</v>
      </c>
      <c r="Q111" s="1" t="s">
        <v>1120</v>
      </c>
      <c r="R111" s="1">
        <v>430000</v>
      </c>
      <c r="S111" s="10">
        <v>0</v>
      </c>
      <c r="T111" s="10">
        <v>1</v>
      </c>
      <c r="U111" s="10">
        <v>0</v>
      </c>
      <c r="V111" s="10">
        <v>0</v>
      </c>
    </row>
    <row r="112" spans="1:22" x14ac:dyDescent="0.2">
      <c r="A112" t="s">
        <v>1144</v>
      </c>
      <c r="C112" t="s">
        <v>1220</v>
      </c>
      <c r="D112">
        <v>18.850000000000001</v>
      </c>
      <c r="E112">
        <v>0</v>
      </c>
      <c r="F112">
        <v>0</v>
      </c>
      <c r="G112">
        <v>2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4</v>
      </c>
      <c r="N112" s="1" t="s">
        <v>1120</v>
      </c>
      <c r="O112" s="1">
        <v>460000</v>
      </c>
      <c r="P112" s="1" t="s">
        <v>1120</v>
      </c>
      <c r="Q112" s="1" t="s">
        <v>1120</v>
      </c>
      <c r="R112" s="1">
        <v>460000</v>
      </c>
      <c r="S112" s="10">
        <v>0</v>
      </c>
      <c r="T112" s="10">
        <v>1</v>
      </c>
      <c r="U112" s="10">
        <v>0</v>
      </c>
      <c r="V112" s="10">
        <v>0</v>
      </c>
    </row>
    <row r="113" spans="1:22" x14ac:dyDescent="0.2">
      <c r="A113" t="s">
        <v>432</v>
      </c>
      <c r="B113" t="s">
        <v>433</v>
      </c>
      <c r="C113" t="s">
        <v>985</v>
      </c>
      <c r="D113">
        <v>10.29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4</v>
      </c>
      <c r="N113" s="1" t="s">
        <v>1120</v>
      </c>
      <c r="O113" s="1" t="s">
        <v>1120</v>
      </c>
      <c r="P113" s="1" t="s">
        <v>1120</v>
      </c>
      <c r="Q113" s="1" t="s">
        <v>1120</v>
      </c>
      <c r="R113" s="1">
        <v>9600000</v>
      </c>
      <c r="S113" s="10">
        <v>0</v>
      </c>
      <c r="T113" s="10">
        <v>0</v>
      </c>
      <c r="U113" s="10">
        <v>0</v>
      </c>
      <c r="V113" s="10">
        <v>0</v>
      </c>
    </row>
    <row r="114" spans="1:22" x14ac:dyDescent="0.2">
      <c r="A114" t="s">
        <v>303</v>
      </c>
      <c r="B114" t="s">
        <v>304</v>
      </c>
      <c r="C114" t="s">
        <v>867</v>
      </c>
      <c r="D114">
        <v>11.04</v>
      </c>
      <c r="E114">
        <v>0</v>
      </c>
      <c r="F114">
        <v>0</v>
      </c>
      <c r="G114">
        <v>1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3</v>
      </c>
      <c r="N114" s="1" t="s">
        <v>1120</v>
      </c>
      <c r="O114" s="1">
        <v>670000</v>
      </c>
      <c r="P114" s="1" t="s">
        <v>1120</v>
      </c>
      <c r="Q114" s="1" t="s">
        <v>1120</v>
      </c>
      <c r="R114" s="1">
        <v>670000</v>
      </c>
      <c r="S114" s="10">
        <v>0</v>
      </c>
      <c r="T114" s="10">
        <v>1</v>
      </c>
      <c r="U114" s="10">
        <v>0</v>
      </c>
      <c r="V114" s="10">
        <v>0</v>
      </c>
    </row>
    <row r="115" spans="1:22" x14ac:dyDescent="0.2">
      <c r="A115" t="s">
        <v>346</v>
      </c>
      <c r="C115" t="s">
        <v>892</v>
      </c>
      <c r="D115">
        <v>12.09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3</v>
      </c>
      <c r="N115" s="1" t="s">
        <v>1120</v>
      </c>
      <c r="O115" s="1" t="s">
        <v>1120</v>
      </c>
      <c r="P115" s="1" t="s">
        <v>1120</v>
      </c>
      <c r="Q115" s="1" t="s">
        <v>1120</v>
      </c>
      <c r="R115" s="1">
        <v>3100000</v>
      </c>
      <c r="S115" s="10">
        <v>0</v>
      </c>
      <c r="T115" s="10">
        <v>0</v>
      </c>
      <c r="U115" s="10">
        <v>0</v>
      </c>
      <c r="V115" s="10">
        <v>0</v>
      </c>
    </row>
    <row r="116" spans="1:22" x14ac:dyDescent="0.2">
      <c r="A116" t="s">
        <v>463</v>
      </c>
      <c r="B116" t="s">
        <v>464</v>
      </c>
      <c r="C116" t="s">
        <v>1109</v>
      </c>
      <c r="D116">
        <v>13.06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 s="1" t="s">
        <v>1120</v>
      </c>
      <c r="O116" s="1" t="s">
        <v>1120</v>
      </c>
      <c r="P116" s="1" t="s">
        <v>1120</v>
      </c>
      <c r="Q116" s="1" t="s">
        <v>1120</v>
      </c>
      <c r="R116" s="1">
        <v>8100000</v>
      </c>
      <c r="S116" s="10">
        <v>0</v>
      </c>
      <c r="T116" s="10">
        <v>0</v>
      </c>
      <c r="U116" s="10">
        <v>0</v>
      </c>
      <c r="V116" s="10">
        <v>0</v>
      </c>
    </row>
    <row r="117" spans="1:22" x14ac:dyDescent="0.2">
      <c r="A117" t="s">
        <v>299</v>
      </c>
      <c r="B117" t="s">
        <v>300</v>
      </c>
      <c r="C117" t="s">
        <v>820</v>
      </c>
      <c r="D117">
        <v>12.47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2</v>
      </c>
      <c r="N117" s="1" t="s">
        <v>1120</v>
      </c>
      <c r="O117" s="1" t="s">
        <v>1120</v>
      </c>
      <c r="P117" s="1" t="s">
        <v>1120</v>
      </c>
      <c r="Q117" s="1" t="s">
        <v>1120</v>
      </c>
      <c r="R117" s="1">
        <v>1200000</v>
      </c>
      <c r="S117" s="10">
        <v>0</v>
      </c>
      <c r="T117" s="10">
        <v>0</v>
      </c>
      <c r="U117" s="10">
        <v>0</v>
      </c>
      <c r="V117" s="10">
        <v>0</v>
      </c>
    </row>
    <row r="118" spans="1:22" x14ac:dyDescent="0.2">
      <c r="A118" t="s">
        <v>402</v>
      </c>
      <c r="B118" t="s">
        <v>403</v>
      </c>
      <c r="C118" t="s">
        <v>963</v>
      </c>
      <c r="D118">
        <v>12.96</v>
      </c>
      <c r="E118">
        <v>0</v>
      </c>
      <c r="F118">
        <v>0</v>
      </c>
      <c r="G118">
        <v>1</v>
      </c>
      <c r="H118">
        <v>1</v>
      </c>
      <c r="I118">
        <v>0</v>
      </c>
      <c r="J118">
        <v>0</v>
      </c>
      <c r="K118">
        <v>1</v>
      </c>
      <c r="L118">
        <v>1</v>
      </c>
      <c r="M118">
        <v>2</v>
      </c>
      <c r="N118" s="1" t="s">
        <v>1120</v>
      </c>
      <c r="O118" s="1">
        <v>130000</v>
      </c>
      <c r="P118" s="1" t="s">
        <v>1120</v>
      </c>
      <c r="Q118" s="1">
        <v>200000</v>
      </c>
      <c r="R118" s="1">
        <v>130000</v>
      </c>
      <c r="S118" s="10">
        <v>0</v>
      </c>
      <c r="T118" s="10">
        <v>1</v>
      </c>
      <c r="U118" s="10">
        <v>0</v>
      </c>
      <c r="V118" s="10">
        <v>1.5384615384615385</v>
      </c>
    </row>
    <row r="119" spans="1:22" x14ac:dyDescent="0.2">
      <c r="A119" t="s">
        <v>1221</v>
      </c>
      <c r="B119" t="s">
        <v>1222</v>
      </c>
      <c r="C119" t="s">
        <v>1223</v>
      </c>
      <c r="D119">
        <v>12.91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4</v>
      </c>
      <c r="N119" s="1" t="s">
        <v>1120</v>
      </c>
      <c r="O119" s="1" t="s">
        <v>1120</v>
      </c>
      <c r="P119" s="1" t="s">
        <v>1120</v>
      </c>
      <c r="Q119" s="1" t="s">
        <v>1120</v>
      </c>
      <c r="R119" s="1">
        <v>7200000</v>
      </c>
      <c r="S119" s="10">
        <v>0</v>
      </c>
      <c r="T119" s="10">
        <v>0</v>
      </c>
      <c r="U119" s="10">
        <v>0</v>
      </c>
      <c r="V119" s="10">
        <v>0</v>
      </c>
    </row>
    <row r="120" spans="1:22" x14ac:dyDescent="0.2">
      <c r="A120" t="s">
        <v>1224</v>
      </c>
      <c r="B120" t="s">
        <v>1225</v>
      </c>
      <c r="C120" t="s">
        <v>1226</v>
      </c>
      <c r="D120">
        <v>10.23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3</v>
      </c>
      <c r="N120" s="1" t="s">
        <v>1120</v>
      </c>
      <c r="O120" s="1" t="s">
        <v>1120</v>
      </c>
      <c r="P120" s="1" t="s">
        <v>1120</v>
      </c>
      <c r="Q120" s="1" t="s">
        <v>1120</v>
      </c>
      <c r="R120" s="1">
        <v>9500000</v>
      </c>
      <c r="S120" s="10">
        <v>0</v>
      </c>
      <c r="T120" s="10">
        <v>0</v>
      </c>
      <c r="U120" s="10">
        <v>0</v>
      </c>
      <c r="V120" s="10">
        <v>0</v>
      </c>
    </row>
    <row r="121" spans="1:22" x14ac:dyDescent="0.2">
      <c r="A121" t="s">
        <v>336</v>
      </c>
      <c r="B121" t="s">
        <v>337</v>
      </c>
      <c r="C121" t="s">
        <v>898</v>
      </c>
      <c r="D121">
        <v>12.79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</v>
      </c>
      <c r="N121" s="1" t="s">
        <v>1120</v>
      </c>
      <c r="O121" s="1" t="s">
        <v>1120</v>
      </c>
      <c r="P121" s="1" t="s">
        <v>1120</v>
      </c>
      <c r="Q121" s="1" t="s">
        <v>1120</v>
      </c>
      <c r="R121" s="1">
        <v>1500000</v>
      </c>
      <c r="S121" s="10">
        <v>0</v>
      </c>
      <c r="T121" s="10">
        <v>0</v>
      </c>
      <c r="U121" s="10">
        <v>0</v>
      </c>
      <c r="V121" s="10">
        <v>0</v>
      </c>
    </row>
    <row r="122" spans="1:22" x14ac:dyDescent="0.2">
      <c r="A122" t="s">
        <v>1143</v>
      </c>
      <c r="C122" t="s">
        <v>1227</v>
      </c>
      <c r="D122">
        <v>12.86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2</v>
      </c>
      <c r="L122">
        <v>2</v>
      </c>
      <c r="M122">
        <v>2</v>
      </c>
      <c r="N122" s="1" t="s">
        <v>1120</v>
      </c>
      <c r="O122" s="1" t="s">
        <v>1120</v>
      </c>
      <c r="P122" s="1" t="s">
        <v>1120</v>
      </c>
      <c r="Q122" s="1">
        <v>2100000</v>
      </c>
      <c r="R122" s="1">
        <v>1700000</v>
      </c>
      <c r="S122" s="10">
        <v>0</v>
      </c>
      <c r="T122" s="10">
        <v>0</v>
      </c>
      <c r="U122" s="10">
        <v>0</v>
      </c>
      <c r="V122" s="10">
        <v>1.2352941176470589</v>
      </c>
    </row>
    <row r="123" spans="1:22" x14ac:dyDescent="0.2">
      <c r="A123" t="s">
        <v>349</v>
      </c>
      <c r="B123" t="s">
        <v>350</v>
      </c>
      <c r="C123" t="s">
        <v>906</v>
      </c>
      <c r="D123">
        <v>11.34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 s="1" t="s">
        <v>1120</v>
      </c>
      <c r="O123" s="1" t="s">
        <v>1120</v>
      </c>
      <c r="P123" s="1" t="s">
        <v>1120</v>
      </c>
      <c r="Q123" s="1" t="s">
        <v>1120</v>
      </c>
      <c r="R123" s="1">
        <v>77000</v>
      </c>
      <c r="S123" s="10">
        <v>0</v>
      </c>
      <c r="T123" s="10">
        <v>0</v>
      </c>
      <c r="U123" s="10">
        <v>0</v>
      </c>
      <c r="V123" s="10">
        <v>0</v>
      </c>
    </row>
    <row r="124" spans="1:22" x14ac:dyDescent="0.2">
      <c r="A124" t="s">
        <v>725</v>
      </c>
      <c r="B124" t="s">
        <v>726</v>
      </c>
      <c r="C124" t="s">
        <v>1104</v>
      </c>
      <c r="D124">
        <v>10.84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3</v>
      </c>
      <c r="N124" s="1" t="s">
        <v>1120</v>
      </c>
      <c r="O124" s="1" t="s">
        <v>1120</v>
      </c>
      <c r="P124" s="1" t="s">
        <v>1120</v>
      </c>
      <c r="Q124" s="1" t="s">
        <v>1120</v>
      </c>
      <c r="R124" s="1">
        <v>160000000</v>
      </c>
      <c r="S124" s="10">
        <v>0</v>
      </c>
      <c r="T124" s="10">
        <v>0</v>
      </c>
      <c r="U124" s="10">
        <v>0</v>
      </c>
      <c r="V124" s="10">
        <v>0</v>
      </c>
    </row>
    <row r="125" spans="1:22" x14ac:dyDescent="0.2">
      <c r="A125" t="s">
        <v>1136</v>
      </c>
      <c r="B125" t="s">
        <v>1137</v>
      </c>
      <c r="C125" t="s">
        <v>1228</v>
      </c>
      <c r="D125">
        <v>20.14</v>
      </c>
      <c r="E125">
        <v>0</v>
      </c>
      <c r="F125">
        <v>0</v>
      </c>
      <c r="G125">
        <v>0</v>
      </c>
      <c r="H125">
        <v>0</v>
      </c>
      <c r="I125">
        <v>2</v>
      </c>
      <c r="J125">
        <v>3</v>
      </c>
      <c r="K125">
        <v>0</v>
      </c>
      <c r="L125">
        <v>0</v>
      </c>
      <c r="M125">
        <v>3</v>
      </c>
      <c r="N125" s="1" t="s">
        <v>1120</v>
      </c>
      <c r="O125" s="1" t="s">
        <v>1120</v>
      </c>
      <c r="P125" s="1">
        <v>66000000</v>
      </c>
      <c r="Q125" s="1" t="s">
        <v>1120</v>
      </c>
      <c r="R125" s="1">
        <v>66000000</v>
      </c>
      <c r="S125" s="10">
        <v>0</v>
      </c>
      <c r="T125" s="10">
        <v>0</v>
      </c>
      <c r="U125" s="10">
        <v>1</v>
      </c>
      <c r="V125" s="10">
        <v>0</v>
      </c>
    </row>
    <row r="126" spans="1:22" x14ac:dyDescent="0.2">
      <c r="A126" t="s">
        <v>354</v>
      </c>
      <c r="B126" t="s">
        <v>355</v>
      </c>
      <c r="C126" t="s">
        <v>897</v>
      </c>
      <c r="D126">
        <v>15.31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3</v>
      </c>
      <c r="N126" s="1" t="s">
        <v>1120</v>
      </c>
      <c r="O126" s="1" t="s">
        <v>1120</v>
      </c>
      <c r="P126" s="1" t="s">
        <v>1120</v>
      </c>
      <c r="Q126" s="1" t="s">
        <v>1120</v>
      </c>
      <c r="R126" s="1">
        <v>25000000</v>
      </c>
      <c r="S126" s="10">
        <v>0</v>
      </c>
      <c r="T126" s="10">
        <v>0</v>
      </c>
      <c r="U126" s="10">
        <v>0</v>
      </c>
      <c r="V126" s="10">
        <v>0</v>
      </c>
    </row>
    <row r="127" spans="1:22" x14ac:dyDescent="0.2">
      <c r="A127" t="s">
        <v>587</v>
      </c>
      <c r="B127" t="s">
        <v>588</v>
      </c>
      <c r="C127" t="s">
        <v>1040</v>
      </c>
      <c r="D127">
        <v>50.94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3</v>
      </c>
      <c r="N127" s="1" t="s">
        <v>1120</v>
      </c>
      <c r="O127" s="1" t="s">
        <v>1120</v>
      </c>
      <c r="P127" s="1" t="s">
        <v>1120</v>
      </c>
      <c r="Q127" s="1" t="s">
        <v>1120</v>
      </c>
      <c r="R127" s="1">
        <v>1400000</v>
      </c>
      <c r="S127" s="10">
        <v>0</v>
      </c>
      <c r="T127" s="10">
        <v>0</v>
      </c>
      <c r="U127" s="10">
        <v>0</v>
      </c>
      <c r="V127" s="10">
        <v>0</v>
      </c>
    </row>
    <row r="128" spans="1:22" x14ac:dyDescent="0.2">
      <c r="A128" t="s">
        <v>1229</v>
      </c>
      <c r="B128" t="s">
        <v>1230</v>
      </c>
      <c r="C128" t="s">
        <v>1231</v>
      </c>
      <c r="D128">
        <v>30.81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2</v>
      </c>
      <c r="N128" s="1" t="s">
        <v>1120</v>
      </c>
      <c r="O128" s="1" t="s">
        <v>1120</v>
      </c>
      <c r="P128" s="1" t="s">
        <v>1120</v>
      </c>
      <c r="Q128" s="1" t="s">
        <v>1120</v>
      </c>
      <c r="R128" s="1">
        <v>320000</v>
      </c>
      <c r="S128" s="10">
        <v>0</v>
      </c>
      <c r="T128" s="10">
        <v>0</v>
      </c>
      <c r="U128" s="10">
        <v>0</v>
      </c>
      <c r="V128" s="10">
        <v>0</v>
      </c>
    </row>
    <row r="129" spans="1:22" x14ac:dyDescent="0.2">
      <c r="A129" t="s">
        <v>57</v>
      </c>
      <c r="B129" t="s">
        <v>58</v>
      </c>
      <c r="C129" t="s">
        <v>811</v>
      </c>
      <c r="D129">
        <v>34.18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2</v>
      </c>
      <c r="N129" s="1" t="s">
        <v>1120</v>
      </c>
      <c r="O129" s="1" t="s">
        <v>1120</v>
      </c>
      <c r="P129" s="1" t="s">
        <v>1120</v>
      </c>
      <c r="Q129" s="1" t="s">
        <v>1120</v>
      </c>
      <c r="R129" s="1">
        <v>480000</v>
      </c>
      <c r="S129" s="10">
        <v>0</v>
      </c>
      <c r="T129" s="10">
        <v>0</v>
      </c>
      <c r="U129" s="10">
        <v>0</v>
      </c>
      <c r="V129" s="10">
        <v>0</v>
      </c>
    </row>
    <row r="130" spans="1:22" x14ac:dyDescent="0.2">
      <c r="A130" t="s">
        <v>417</v>
      </c>
      <c r="B130" t="s">
        <v>418</v>
      </c>
      <c r="C130" t="s">
        <v>800</v>
      </c>
      <c r="D130">
        <v>12.96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 s="1" t="s">
        <v>1120</v>
      </c>
      <c r="O130" s="1" t="s">
        <v>1120</v>
      </c>
      <c r="P130" s="1" t="s">
        <v>1120</v>
      </c>
      <c r="Q130" s="1" t="s">
        <v>1120</v>
      </c>
      <c r="R130" s="1">
        <v>10000000</v>
      </c>
      <c r="S130" s="10">
        <v>0</v>
      </c>
      <c r="T130" s="10">
        <v>0</v>
      </c>
      <c r="U130" s="10">
        <v>0</v>
      </c>
      <c r="V130" s="10">
        <v>0</v>
      </c>
    </row>
    <row r="131" spans="1:22" x14ac:dyDescent="0.2">
      <c r="A131" t="s">
        <v>723</v>
      </c>
      <c r="B131" t="s">
        <v>724</v>
      </c>
      <c r="C131" t="s">
        <v>1100</v>
      </c>
      <c r="D131">
        <v>12.71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 s="1" t="s">
        <v>1120</v>
      </c>
      <c r="O131" s="1" t="s">
        <v>1120</v>
      </c>
      <c r="P131" s="1" t="s">
        <v>1120</v>
      </c>
      <c r="Q131" s="1" t="s">
        <v>1120</v>
      </c>
      <c r="R131" s="1">
        <v>300000</v>
      </c>
      <c r="S131" s="10">
        <v>0</v>
      </c>
      <c r="T131" s="10">
        <v>0</v>
      </c>
      <c r="U131" s="10">
        <v>0</v>
      </c>
      <c r="V131" s="10">
        <v>0</v>
      </c>
    </row>
    <row r="132" spans="1:22" x14ac:dyDescent="0.2">
      <c r="A132" t="s">
        <v>647</v>
      </c>
      <c r="B132" t="s">
        <v>648</v>
      </c>
      <c r="C132" t="s">
        <v>1094</v>
      </c>
      <c r="D132">
        <v>66.739999999999995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2</v>
      </c>
      <c r="N132" s="1" t="s">
        <v>1120</v>
      </c>
      <c r="O132" s="1" t="s">
        <v>1120</v>
      </c>
      <c r="P132" s="1" t="s">
        <v>1120</v>
      </c>
      <c r="Q132" s="1" t="s">
        <v>1120</v>
      </c>
      <c r="R132" s="1">
        <v>610000</v>
      </c>
      <c r="S132" s="10">
        <v>0</v>
      </c>
      <c r="T132" s="10">
        <v>0</v>
      </c>
      <c r="U132" s="10">
        <v>0</v>
      </c>
      <c r="V132" s="10">
        <v>0</v>
      </c>
    </row>
    <row r="133" spans="1:22" x14ac:dyDescent="0.2">
      <c r="A133" t="s">
        <v>1232</v>
      </c>
      <c r="B133" t="s">
        <v>1233</v>
      </c>
      <c r="C133" t="s">
        <v>1234</v>
      </c>
      <c r="D133">
        <v>398.04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</v>
      </c>
      <c r="N133" s="1" t="s">
        <v>1120</v>
      </c>
      <c r="O133" s="1" t="s">
        <v>1120</v>
      </c>
      <c r="P133" s="1" t="s">
        <v>1120</v>
      </c>
      <c r="Q133" s="1" t="s">
        <v>1120</v>
      </c>
      <c r="R133" s="1">
        <v>220000</v>
      </c>
      <c r="S133" s="10">
        <v>0</v>
      </c>
      <c r="T133" s="10">
        <v>0</v>
      </c>
      <c r="U133" s="10">
        <v>0</v>
      </c>
      <c r="V133" s="10">
        <v>0</v>
      </c>
    </row>
    <row r="134" spans="1:22" x14ac:dyDescent="0.2">
      <c r="A134" t="s">
        <v>1235</v>
      </c>
      <c r="B134" t="s">
        <v>1236</v>
      </c>
      <c r="C134" t="s">
        <v>1237</v>
      </c>
      <c r="D134">
        <v>12.78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</v>
      </c>
      <c r="N134" s="1" t="s">
        <v>1120</v>
      </c>
      <c r="O134" s="1" t="s">
        <v>1120</v>
      </c>
      <c r="P134" s="1" t="s">
        <v>1120</v>
      </c>
      <c r="Q134" s="1" t="s">
        <v>1120</v>
      </c>
      <c r="R134" s="1">
        <v>18000000</v>
      </c>
      <c r="S134" s="10">
        <v>0</v>
      </c>
      <c r="T134" s="10">
        <v>0</v>
      </c>
      <c r="U134" s="10">
        <v>0</v>
      </c>
      <c r="V134" s="10">
        <v>0</v>
      </c>
    </row>
    <row r="135" spans="1:22" x14ac:dyDescent="0.2">
      <c r="A135" t="s">
        <v>1238</v>
      </c>
      <c r="B135" t="s">
        <v>1239</v>
      </c>
      <c r="C135" t="s">
        <v>1240</v>
      </c>
      <c r="D135">
        <v>28.45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</v>
      </c>
      <c r="N135" s="1" t="s">
        <v>1120</v>
      </c>
      <c r="O135" s="1" t="s">
        <v>1120</v>
      </c>
      <c r="P135" s="1" t="s">
        <v>1120</v>
      </c>
      <c r="Q135" s="1" t="s">
        <v>1120</v>
      </c>
      <c r="R135" s="1">
        <v>130000</v>
      </c>
      <c r="S135" s="10">
        <v>0</v>
      </c>
      <c r="T135" s="10">
        <v>0</v>
      </c>
      <c r="U135" s="10">
        <v>0</v>
      </c>
      <c r="V135" s="10">
        <v>0</v>
      </c>
    </row>
    <row r="136" spans="1:22" x14ac:dyDescent="0.2">
      <c r="A136" t="s">
        <v>326</v>
      </c>
      <c r="B136" t="s">
        <v>327</v>
      </c>
      <c r="C136" t="s">
        <v>876</v>
      </c>
      <c r="D136">
        <v>10.66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 s="1" t="s">
        <v>1120</v>
      </c>
      <c r="O136" s="1" t="s">
        <v>1120</v>
      </c>
      <c r="P136" s="1" t="s">
        <v>1120</v>
      </c>
      <c r="Q136" s="1" t="s">
        <v>1120</v>
      </c>
      <c r="R136" s="1">
        <v>8200000</v>
      </c>
      <c r="S136" s="10">
        <v>0</v>
      </c>
      <c r="T136" s="10">
        <v>0</v>
      </c>
      <c r="U136" s="10">
        <v>0</v>
      </c>
      <c r="V136" s="10">
        <v>0</v>
      </c>
    </row>
    <row r="137" spans="1:22" x14ac:dyDescent="0.2">
      <c r="A137" t="s">
        <v>1241</v>
      </c>
      <c r="B137" t="s">
        <v>1242</v>
      </c>
      <c r="C137" t="s">
        <v>1243</v>
      </c>
      <c r="D137">
        <v>43.93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2</v>
      </c>
      <c r="N137" s="1" t="s">
        <v>1120</v>
      </c>
      <c r="O137" s="1" t="s">
        <v>1120</v>
      </c>
      <c r="P137" s="1" t="s">
        <v>1120</v>
      </c>
      <c r="Q137" s="1" t="s">
        <v>1120</v>
      </c>
      <c r="R137" s="1">
        <v>490000</v>
      </c>
      <c r="S137" s="10">
        <v>0</v>
      </c>
      <c r="T137" s="10">
        <v>0</v>
      </c>
      <c r="U137" s="10">
        <v>0</v>
      </c>
      <c r="V137" s="10">
        <v>0</v>
      </c>
    </row>
    <row r="138" spans="1:22" x14ac:dyDescent="0.2">
      <c r="A138" t="s">
        <v>1244</v>
      </c>
      <c r="B138" t="s">
        <v>1245</v>
      </c>
      <c r="C138" t="s">
        <v>1246</v>
      </c>
      <c r="D138">
        <v>22.56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</v>
      </c>
      <c r="N138" s="1" t="s">
        <v>1120</v>
      </c>
      <c r="O138" s="1" t="s">
        <v>1120</v>
      </c>
      <c r="P138" s="1" t="s">
        <v>1120</v>
      </c>
      <c r="Q138" s="1" t="s">
        <v>1120</v>
      </c>
      <c r="R138" s="1">
        <v>1900000</v>
      </c>
      <c r="S138" s="10">
        <v>0</v>
      </c>
      <c r="T138" s="10">
        <v>0</v>
      </c>
      <c r="U138" s="10">
        <v>0</v>
      </c>
      <c r="V138" s="10">
        <v>0</v>
      </c>
    </row>
    <row r="139" spans="1:22" x14ac:dyDescent="0.2">
      <c r="A139" t="s">
        <v>1247</v>
      </c>
      <c r="B139" t="s">
        <v>1248</v>
      </c>
      <c r="C139" t="s">
        <v>1249</v>
      </c>
      <c r="D139">
        <v>13.41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 s="1" t="s">
        <v>1120</v>
      </c>
      <c r="O139" s="1" t="s">
        <v>1120</v>
      </c>
      <c r="P139" s="1" t="s">
        <v>1120</v>
      </c>
      <c r="Q139" s="1" t="s">
        <v>1120</v>
      </c>
      <c r="R139" s="1">
        <v>470000</v>
      </c>
      <c r="S139" s="10">
        <v>0</v>
      </c>
      <c r="T139" s="10">
        <v>0</v>
      </c>
      <c r="U139" s="10">
        <v>0</v>
      </c>
      <c r="V139" s="10">
        <v>0</v>
      </c>
    </row>
    <row r="140" spans="1:22" x14ac:dyDescent="0.2">
      <c r="A140" t="s">
        <v>351</v>
      </c>
      <c r="C140" t="s">
        <v>909</v>
      </c>
      <c r="D140">
        <v>13.04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</v>
      </c>
      <c r="N140" s="1" t="s">
        <v>1120</v>
      </c>
      <c r="O140" s="1" t="s">
        <v>1120</v>
      </c>
      <c r="P140" s="1" t="s">
        <v>1120</v>
      </c>
      <c r="Q140" s="1" t="s">
        <v>1120</v>
      </c>
      <c r="R140" s="1">
        <v>1700000</v>
      </c>
      <c r="S140" s="10">
        <v>0</v>
      </c>
      <c r="T140" s="10">
        <v>0</v>
      </c>
      <c r="U140" s="10">
        <v>0</v>
      </c>
      <c r="V140" s="10">
        <v>0</v>
      </c>
    </row>
    <row r="141" spans="1:22" x14ac:dyDescent="0.2">
      <c r="A141" t="s">
        <v>1250</v>
      </c>
      <c r="B141" t="s">
        <v>1251</v>
      </c>
      <c r="C141" t="s">
        <v>1252</v>
      </c>
      <c r="D141">
        <v>76.680000000000007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</v>
      </c>
      <c r="N141" s="1" t="s">
        <v>1120</v>
      </c>
      <c r="O141" s="1" t="s">
        <v>1120</v>
      </c>
      <c r="P141" s="1" t="s">
        <v>1120</v>
      </c>
      <c r="Q141" s="1" t="s">
        <v>1120</v>
      </c>
      <c r="R141" s="1">
        <v>170000</v>
      </c>
      <c r="S141" s="10">
        <v>0</v>
      </c>
      <c r="T141" s="10">
        <v>0</v>
      </c>
      <c r="U141" s="10">
        <v>0</v>
      </c>
      <c r="V141" s="10">
        <v>0</v>
      </c>
    </row>
    <row r="142" spans="1:22" x14ac:dyDescent="0.2">
      <c r="A142" t="s">
        <v>1253</v>
      </c>
      <c r="B142" t="s">
        <v>1254</v>
      </c>
      <c r="C142" t="s">
        <v>1255</v>
      </c>
      <c r="D142">
        <v>63.92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 s="1" t="s">
        <v>1120</v>
      </c>
      <c r="O142" s="1" t="s">
        <v>1120</v>
      </c>
      <c r="P142" s="1" t="s">
        <v>1120</v>
      </c>
      <c r="Q142" s="1" t="s">
        <v>1120</v>
      </c>
      <c r="R142" s="1">
        <v>630000</v>
      </c>
      <c r="S142" s="10">
        <v>0</v>
      </c>
      <c r="T142" s="10">
        <v>0</v>
      </c>
      <c r="U142" s="10">
        <v>0</v>
      </c>
      <c r="V142" s="10">
        <v>0</v>
      </c>
    </row>
    <row r="143" spans="1:22" x14ac:dyDescent="0.2">
      <c r="A143" t="s">
        <v>210</v>
      </c>
      <c r="B143" t="s">
        <v>211</v>
      </c>
      <c r="C143" t="s">
        <v>850</v>
      </c>
      <c r="D143">
        <v>12.7</v>
      </c>
      <c r="E143">
        <v>0</v>
      </c>
      <c r="F143">
        <v>0</v>
      </c>
      <c r="G143">
        <v>0</v>
      </c>
      <c r="H143">
        <v>0</v>
      </c>
      <c r="I143">
        <v>1</v>
      </c>
      <c r="J143">
        <v>1</v>
      </c>
      <c r="K143">
        <v>0</v>
      </c>
      <c r="L143">
        <v>0</v>
      </c>
      <c r="M143">
        <v>38</v>
      </c>
      <c r="N143" s="1" t="s">
        <v>1120</v>
      </c>
      <c r="O143" s="1" t="s">
        <v>1120</v>
      </c>
      <c r="P143" s="1">
        <v>150000</v>
      </c>
      <c r="Q143" s="1" t="s">
        <v>1120</v>
      </c>
      <c r="R143" s="1">
        <v>150000</v>
      </c>
      <c r="S143" s="10">
        <v>0</v>
      </c>
      <c r="T143" s="10">
        <v>0</v>
      </c>
      <c r="U143" s="10">
        <v>1</v>
      </c>
      <c r="V143" s="10">
        <v>0</v>
      </c>
    </row>
    <row r="144" spans="1:22" x14ac:dyDescent="0.2">
      <c r="A144" t="s">
        <v>153</v>
      </c>
      <c r="B144" t="s">
        <v>154</v>
      </c>
      <c r="C144" t="s">
        <v>937</v>
      </c>
      <c r="D144">
        <v>12.68</v>
      </c>
      <c r="E144">
        <v>1</v>
      </c>
      <c r="F144">
        <v>1</v>
      </c>
      <c r="G144">
        <v>1</v>
      </c>
      <c r="H144">
        <v>2</v>
      </c>
      <c r="I144">
        <v>1</v>
      </c>
      <c r="J144">
        <v>3</v>
      </c>
      <c r="K144">
        <v>1</v>
      </c>
      <c r="L144">
        <v>2</v>
      </c>
      <c r="M144">
        <v>13</v>
      </c>
      <c r="N144" s="1">
        <v>1100000</v>
      </c>
      <c r="O144" s="1">
        <v>7400000</v>
      </c>
      <c r="P144" s="1">
        <v>640000</v>
      </c>
      <c r="Q144" s="1">
        <v>2600000</v>
      </c>
      <c r="R144" s="1">
        <v>640000</v>
      </c>
      <c r="S144" s="10">
        <v>1.71875</v>
      </c>
      <c r="T144" s="10">
        <v>11.5625</v>
      </c>
      <c r="U144" s="10">
        <v>1</v>
      </c>
      <c r="V144" s="10">
        <v>4.0625</v>
      </c>
    </row>
    <row r="145" spans="1:22" x14ac:dyDescent="0.2">
      <c r="A145" t="s">
        <v>180</v>
      </c>
      <c r="C145" t="s">
        <v>936</v>
      </c>
      <c r="D145">
        <v>11.71</v>
      </c>
      <c r="E145">
        <v>1</v>
      </c>
      <c r="F145">
        <v>1</v>
      </c>
      <c r="G145">
        <v>1</v>
      </c>
      <c r="H145">
        <v>2</v>
      </c>
      <c r="I145">
        <v>0</v>
      </c>
      <c r="J145">
        <v>0</v>
      </c>
      <c r="K145">
        <v>1</v>
      </c>
      <c r="L145">
        <v>2</v>
      </c>
      <c r="M145">
        <v>5</v>
      </c>
      <c r="N145" s="1">
        <v>220000</v>
      </c>
      <c r="O145" s="1">
        <v>4100000</v>
      </c>
      <c r="P145" s="1" t="s">
        <v>1120</v>
      </c>
      <c r="Q145" s="1">
        <v>2300000</v>
      </c>
      <c r="R145" s="1">
        <v>120000</v>
      </c>
      <c r="S145" s="10">
        <v>1.8333333333333333</v>
      </c>
      <c r="T145" s="10">
        <v>34.166666666666664</v>
      </c>
      <c r="U145" s="10">
        <v>0</v>
      </c>
      <c r="V145" s="10">
        <v>19.166666666666668</v>
      </c>
    </row>
    <row r="146" spans="1:22" x14ac:dyDescent="0.2">
      <c r="A146" t="s">
        <v>358</v>
      </c>
      <c r="C146" t="s">
        <v>943</v>
      </c>
      <c r="D146">
        <v>11.96</v>
      </c>
      <c r="E146">
        <v>0</v>
      </c>
      <c r="F146">
        <v>0</v>
      </c>
      <c r="G146">
        <v>1</v>
      </c>
      <c r="H146">
        <v>3</v>
      </c>
      <c r="I146">
        <v>0</v>
      </c>
      <c r="J146">
        <v>0</v>
      </c>
      <c r="K146">
        <v>1</v>
      </c>
      <c r="L146">
        <v>3</v>
      </c>
      <c r="M146">
        <v>6</v>
      </c>
      <c r="N146" s="1" t="s">
        <v>1120</v>
      </c>
      <c r="O146" s="1">
        <v>2900000</v>
      </c>
      <c r="P146" s="1" t="s">
        <v>1120</v>
      </c>
      <c r="Q146" s="1">
        <v>3800000</v>
      </c>
      <c r="R146" s="1">
        <v>2900000</v>
      </c>
      <c r="S146" s="10">
        <v>0</v>
      </c>
      <c r="T146" s="10">
        <v>1</v>
      </c>
      <c r="U146" s="10">
        <v>0</v>
      </c>
      <c r="V146" s="10">
        <v>1.3103448275862069</v>
      </c>
    </row>
    <row r="147" spans="1:22" x14ac:dyDescent="0.2">
      <c r="A147" t="s">
        <v>347</v>
      </c>
      <c r="B147" t="s">
        <v>348</v>
      </c>
      <c r="C147" t="s">
        <v>900</v>
      </c>
      <c r="D147">
        <v>12.94</v>
      </c>
      <c r="E147">
        <v>0</v>
      </c>
      <c r="F147">
        <v>0</v>
      </c>
      <c r="G147">
        <v>1</v>
      </c>
      <c r="H147">
        <v>3</v>
      </c>
      <c r="I147">
        <v>0</v>
      </c>
      <c r="J147">
        <v>0</v>
      </c>
      <c r="K147">
        <v>1</v>
      </c>
      <c r="L147">
        <v>5</v>
      </c>
      <c r="M147">
        <v>5</v>
      </c>
      <c r="N147" s="1" t="s">
        <v>1120</v>
      </c>
      <c r="O147" s="1">
        <v>1400000</v>
      </c>
      <c r="P147" s="1" t="s">
        <v>1120</v>
      </c>
      <c r="Q147" s="1">
        <v>2000000</v>
      </c>
      <c r="R147" s="1">
        <v>1400000</v>
      </c>
      <c r="S147" s="10">
        <v>0</v>
      </c>
      <c r="T147" s="10">
        <v>1</v>
      </c>
      <c r="U147" s="10">
        <v>0</v>
      </c>
      <c r="V147" s="10">
        <v>1.4285714285714286</v>
      </c>
    </row>
    <row r="148" spans="1:22" x14ac:dyDescent="0.2">
      <c r="A148" t="s">
        <v>359</v>
      </c>
      <c r="C148" t="s">
        <v>940</v>
      </c>
      <c r="D148">
        <v>14.28</v>
      </c>
      <c r="E148">
        <v>0</v>
      </c>
      <c r="F148">
        <v>0</v>
      </c>
      <c r="G148">
        <v>1</v>
      </c>
      <c r="H148">
        <v>8</v>
      </c>
      <c r="I148">
        <v>0</v>
      </c>
      <c r="J148">
        <v>0</v>
      </c>
      <c r="K148">
        <v>1</v>
      </c>
      <c r="L148">
        <v>1</v>
      </c>
      <c r="M148">
        <v>8</v>
      </c>
      <c r="N148" s="1" t="s">
        <v>1120</v>
      </c>
      <c r="O148" s="1">
        <v>2700000</v>
      </c>
      <c r="P148" s="1" t="s">
        <v>1120</v>
      </c>
      <c r="Q148" s="1">
        <v>200000</v>
      </c>
      <c r="R148" s="1">
        <v>200000</v>
      </c>
      <c r="S148" s="10">
        <v>0</v>
      </c>
      <c r="T148" s="10">
        <v>13.5</v>
      </c>
      <c r="U148" s="10">
        <v>0</v>
      </c>
      <c r="V148" s="10">
        <v>1</v>
      </c>
    </row>
    <row r="149" spans="1:22" x14ac:dyDescent="0.2">
      <c r="A149" t="s">
        <v>313</v>
      </c>
      <c r="B149" t="s">
        <v>314</v>
      </c>
      <c r="C149" t="s">
        <v>871</v>
      </c>
      <c r="D149">
        <v>12.87</v>
      </c>
      <c r="E149">
        <v>0</v>
      </c>
      <c r="F149">
        <v>0</v>
      </c>
      <c r="G149">
        <v>1</v>
      </c>
      <c r="H149">
        <v>4</v>
      </c>
      <c r="I149">
        <v>0</v>
      </c>
      <c r="J149">
        <v>0</v>
      </c>
      <c r="K149">
        <v>1</v>
      </c>
      <c r="L149">
        <v>2</v>
      </c>
      <c r="M149">
        <v>4</v>
      </c>
      <c r="N149" s="1" t="s">
        <v>1120</v>
      </c>
      <c r="O149" s="1">
        <v>1100000</v>
      </c>
      <c r="P149" s="1" t="s">
        <v>1120</v>
      </c>
      <c r="Q149" s="1">
        <v>940000</v>
      </c>
      <c r="R149" s="1">
        <v>940000</v>
      </c>
      <c r="S149" s="10">
        <v>0</v>
      </c>
      <c r="T149" s="10">
        <v>1.1702127659574468</v>
      </c>
      <c r="U149" s="10">
        <v>0</v>
      </c>
      <c r="V149" s="10">
        <v>1</v>
      </c>
    </row>
    <row r="150" spans="1:22" x14ac:dyDescent="0.2">
      <c r="A150" t="s">
        <v>365</v>
      </c>
      <c r="C150" t="s">
        <v>947</v>
      </c>
      <c r="D150">
        <v>12.38</v>
      </c>
      <c r="E150">
        <v>1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2</v>
      </c>
      <c r="M150">
        <v>2</v>
      </c>
      <c r="N150" s="1">
        <v>2300000</v>
      </c>
      <c r="O150" s="1" t="s">
        <v>1120</v>
      </c>
      <c r="P150" s="1" t="s">
        <v>1120</v>
      </c>
      <c r="Q150" s="1">
        <v>5200000</v>
      </c>
      <c r="R150" s="1">
        <v>2200000</v>
      </c>
      <c r="S150" s="10">
        <v>1.0454545454545454</v>
      </c>
      <c r="T150" s="10">
        <v>0</v>
      </c>
      <c r="U150" s="10">
        <v>0</v>
      </c>
      <c r="V150" s="10">
        <v>2.3636363636363638</v>
      </c>
    </row>
    <row r="151" spans="1:22" x14ac:dyDescent="0.2">
      <c r="A151" t="s">
        <v>374</v>
      </c>
      <c r="B151" t="s">
        <v>375</v>
      </c>
      <c r="C151" t="s">
        <v>952</v>
      </c>
      <c r="D151">
        <v>12.82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1</v>
      </c>
      <c r="M151">
        <v>6</v>
      </c>
      <c r="N151" s="1" t="s">
        <v>1120</v>
      </c>
      <c r="O151" s="1" t="s">
        <v>1120</v>
      </c>
      <c r="P151" s="1" t="s">
        <v>1120</v>
      </c>
      <c r="Q151" s="1">
        <v>180000</v>
      </c>
      <c r="R151" s="1">
        <v>180000</v>
      </c>
      <c r="S151" s="10">
        <v>0</v>
      </c>
      <c r="T151" s="10">
        <v>0</v>
      </c>
      <c r="U151" s="10">
        <v>0</v>
      </c>
      <c r="V151" s="10">
        <v>1</v>
      </c>
    </row>
    <row r="152" spans="1:22" x14ac:dyDescent="0.2">
      <c r="A152" t="s">
        <v>366</v>
      </c>
      <c r="B152" t="s">
        <v>367</v>
      </c>
      <c r="C152" t="s">
        <v>954</v>
      </c>
      <c r="D152">
        <v>12.81</v>
      </c>
      <c r="E152">
        <v>0</v>
      </c>
      <c r="F152">
        <v>0</v>
      </c>
      <c r="G152">
        <v>1</v>
      </c>
      <c r="H152">
        <v>1</v>
      </c>
      <c r="I152">
        <v>0</v>
      </c>
      <c r="J152">
        <v>0</v>
      </c>
      <c r="K152">
        <v>1</v>
      </c>
      <c r="L152">
        <v>1</v>
      </c>
      <c r="M152">
        <v>3</v>
      </c>
      <c r="N152" s="1" t="s">
        <v>1120</v>
      </c>
      <c r="O152" s="1">
        <v>870000</v>
      </c>
      <c r="P152" s="1" t="s">
        <v>1120</v>
      </c>
      <c r="Q152" s="1">
        <v>460000</v>
      </c>
      <c r="R152" s="1">
        <v>41000</v>
      </c>
      <c r="S152" s="10">
        <v>0</v>
      </c>
      <c r="T152" s="10">
        <v>21.219512195121951</v>
      </c>
      <c r="U152" s="10">
        <v>0</v>
      </c>
      <c r="V152" s="10">
        <v>11.219512195121951</v>
      </c>
    </row>
    <row r="153" spans="1:22" x14ac:dyDescent="0.2">
      <c r="A153" t="s">
        <v>684</v>
      </c>
      <c r="B153" t="s">
        <v>685</v>
      </c>
      <c r="C153" t="s">
        <v>993</v>
      </c>
      <c r="D153">
        <v>12.73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5</v>
      </c>
      <c r="N153" s="1" t="s">
        <v>1120</v>
      </c>
      <c r="O153" s="1" t="s">
        <v>1120</v>
      </c>
      <c r="P153" s="1" t="s">
        <v>1120</v>
      </c>
      <c r="Q153" s="1" t="s">
        <v>1120</v>
      </c>
      <c r="R153" s="1">
        <v>66000</v>
      </c>
      <c r="S153" s="10">
        <v>0</v>
      </c>
      <c r="T153" s="10">
        <v>0</v>
      </c>
      <c r="U153" s="10">
        <v>0</v>
      </c>
      <c r="V153" s="10">
        <v>0</v>
      </c>
    </row>
    <row r="154" spans="1:22" x14ac:dyDescent="0.2">
      <c r="A154" t="s">
        <v>422</v>
      </c>
      <c r="B154" t="s">
        <v>423</v>
      </c>
      <c r="C154" t="s">
        <v>1029</v>
      </c>
      <c r="D154">
        <v>15.74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3</v>
      </c>
      <c r="N154" s="1" t="s">
        <v>1120</v>
      </c>
      <c r="O154" s="1" t="s">
        <v>1120</v>
      </c>
      <c r="P154" s="1" t="s">
        <v>1120</v>
      </c>
      <c r="Q154" s="1" t="s">
        <v>1120</v>
      </c>
      <c r="R154" s="1">
        <v>450000</v>
      </c>
      <c r="S154" s="10">
        <v>0</v>
      </c>
      <c r="T154" s="10">
        <v>0</v>
      </c>
      <c r="U154" s="10">
        <v>0</v>
      </c>
      <c r="V154" s="10">
        <v>0</v>
      </c>
    </row>
    <row r="155" spans="1:22" x14ac:dyDescent="0.2">
      <c r="A155" t="s">
        <v>681</v>
      </c>
      <c r="B155" t="s">
        <v>682</v>
      </c>
      <c r="C155" t="s">
        <v>978</v>
      </c>
      <c r="D155">
        <v>12.68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2</v>
      </c>
      <c r="M155">
        <v>3</v>
      </c>
      <c r="N155" s="1" t="s">
        <v>1120</v>
      </c>
      <c r="O155" s="1" t="s">
        <v>1120</v>
      </c>
      <c r="P155" s="1" t="s">
        <v>1120</v>
      </c>
      <c r="Q155" s="1">
        <v>630000</v>
      </c>
      <c r="R155" s="1">
        <v>630000</v>
      </c>
      <c r="S155" s="10">
        <v>0</v>
      </c>
      <c r="T155" s="10">
        <v>0</v>
      </c>
      <c r="U155" s="10">
        <v>0</v>
      </c>
      <c r="V155" s="10">
        <v>1</v>
      </c>
    </row>
    <row r="156" spans="1:22" x14ac:dyDescent="0.2">
      <c r="A156" t="s">
        <v>356</v>
      </c>
      <c r="B156" t="s">
        <v>357</v>
      </c>
      <c r="C156" t="s">
        <v>933</v>
      </c>
      <c r="D156">
        <v>13.27</v>
      </c>
      <c r="E156">
        <v>0</v>
      </c>
      <c r="F156">
        <v>0</v>
      </c>
      <c r="G156">
        <v>1</v>
      </c>
      <c r="H156">
        <v>4</v>
      </c>
      <c r="I156">
        <v>0</v>
      </c>
      <c r="J156">
        <v>0</v>
      </c>
      <c r="K156">
        <v>0</v>
      </c>
      <c r="L156">
        <v>0</v>
      </c>
      <c r="M156">
        <v>4</v>
      </c>
      <c r="N156" s="1" t="s">
        <v>1120</v>
      </c>
      <c r="O156" s="1">
        <v>1600000</v>
      </c>
      <c r="P156" s="1" t="s">
        <v>1120</v>
      </c>
      <c r="Q156" s="1" t="s">
        <v>1120</v>
      </c>
      <c r="R156" s="1">
        <v>1600000</v>
      </c>
      <c r="S156" s="10">
        <v>0</v>
      </c>
      <c r="T156" s="10">
        <v>1</v>
      </c>
      <c r="U156" s="10">
        <v>0</v>
      </c>
      <c r="V156" s="10">
        <v>0</v>
      </c>
    </row>
    <row r="157" spans="1:22" x14ac:dyDescent="0.2">
      <c r="A157" t="s">
        <v>115</v>
      </c>
      <c r="B157" t="s">
        <v>116</v>
      </c>
      <c r="C157" t="s">
        <v>931</v>
      </c>
      <c r="D157">
        <v>16.78</v>
      </c>
      <c r="E157">
        <v>0</v>
      </c>
      <c r="F157">
        <v>0</v>
      </c>
      <c r="G157">
        <v>0</v>
      </c>
      <c r="H157">
        <v>0</v>
      </c>
      <c r="I157">
        <v>1</v>
      </c>
      <c r="J157">
        <v>3</v>
      </c>
      <c r="K157">
        <v>1</v>
      </c>
      <c r="L157">
        <v>2</v>
      </c>
      <c r="M157">
        <v>3</v>
      </c>
      <c r="N157" s="1" t="s">
        <v>1120</v>
      </c>
      <c r="O157" s="1" t="s">
        <v>1120</v>
      </c>
      <c r="P157" s="1">
        <v>2300000</v>
      </c>
      <c r="Q157" s="1">
        <v>1900000</v>
      </c>
      <c r="R157" s="1">
        <v>1900000</v>
      </c>
      <c r="S157" s="10">
        <v>0</v>
      </c>
      <c r="T157" s="10">
        <v>0</v>
      </c>
      <c r="U157" s="10">
        <v>1.2105263157894737</v>
      </c>
      <c r="V157" s="10">
        <v>1</v>
      </c>
    </row>
    <row r="158" spans="1:22" x14ac:dyDescent="0.2">
      <c r="A158" t="s">
        <v>414</v>
      </c>
      <c r="B158" t="s">
        <v>415</v>
      </c>
      <c r="C158" t="s">
        <v>984</v>
      </c>
      <c r="D158">
        <v>13.1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5</v>
      </c>
      <c r="N158" s="1" t="s">
        <v>1120</v>
      </c>
      <c r="O158" s="1" t="s">
        <v>1120</v>
      </c>
      <c r="P158" s="1" t="s">
        <v>1120</v>
      </c>
      <c r="Q158" s="1" t="s">
        <v>1120</v>
      </c>
      <c r="R158" s="1">
        <v>20000000</v>
      </c>
      <c r="S158" s="10">
        <v>0</v>
      </c>
      <c r="T158" s="10">
        <v>0</v>
      </c>
      <c r="U158" s="10">
        <v>0</v>
      </c>
      <c r="V158" s="10">
        <v>0</v>
      </c>
    </row>
    <row r="159" spans="1:22" x14ac:dyDescent="0.2">
      <c r="A159" t="s">
        <v>394</v>
      </c>
      <c r="B159" t="s">
        <v>395</v>
      </c>
      <c r="C159" t="s">
        <v>1006</v>
      </c>
      <c r="D159">
        <v>26.4</v>
      </c>
      <c r="E159">
        <v>1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1</v>
      </c>
      <c r="L159">
        <v>2</v>
      </c>
      <c r="M159">
        <v>2</v>
      </c>
      <c r="N159" s="1">
        <v>790000</v>
      </c>
      <c r="O159" s="1" t="s">
        <v>1120</v>
      </c>
      <c r="P159" s="1" t="s">
        <v>1120</v>
      </c>
      <c r="Q159" s="1">
        <v>1600000</v>
      </c>
      <c r="R159" s="1">
        <v>72000</v>
      </c>
      <c r="S159" s="10">
        <v>10.972222222222221</v>
      </c>
      <c r="T159" s="10">
        <v>0</v>
      </c>
      <c r="U159" s="10">
        <v>0</v>
      </c>
      <c r="V159" s="10">
        <v>22.222222222222221</v>
      </c>
    </row>
    <row r="160" spans="1:22" x14ac:dyDescent="0.2">
      <c r="A160" t="s">
        <v>392</v>
      </c>
      <c r="B160" t="s">
        <v>393</v>
      </c>
      <c r="C160" t="s">
        <v>957</v>
      </c>
      <c r="D160">
        <v>12.55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1</v>
      </c>
      <c r="M160">
        <v>2</v>
      </c>
      <c r="N160" s="1" t="s">
        <v>1120</v>
      </c>
      <c r="O160" s="1" t="s">
        <v>1120</v>
      </c>
      <c r="P160" s="1" t="s">
        <v>1120</v>
      </c>
      <c r="Q160" s="1">
        <v>5700000</v>
      </c>
      <c r="R160" s="1">
        <v>5700000</v>
      </c>
      <c r="S160" s="10">
        <v>0</v>
      </c>
      <c r="T160" s="10">
        <v>0</v>
      </c>
      <c r="U160" s="10">
        <v>0</v>
      </c>
      <c r="V160" s="10">
        <v>1</v>
      </c>
    </row>
    <row r="161" spans="1:22" x14ac:dyDescent="0.2">
      <c r="A161" t="s">
        <v>1256</v>
      </c>
      <c r="B161" t="s">
        <v>1257</v>
      </c>
      <c r="C161" t="s">
        <v>1258</v>
      </c>
      <c r="D161">
        <v>39.270000000000003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4</v>
      </c>
      <c r="N161" s="1" t="s">
        <v>1120</v>
      </c>
      <c r="O161" s="1" t="s">
        <v>1120</v>
      </c>
      <c r="P161" s="1" t="s">
        <v>1120</v>
      </c>
      <c r="Q161" s="1" t="s">
        <v>1120</v>
      </c>
      <c r="R161" s="1">
        <v>330000</v>
      </c>
      <c r="S161" s="10">
        <v>0</v>
      </c>
      <c r="T161" s="10">
        <v>0</v>
      </c>
      <c r="U161" s="10">
        <v>0</v>
      </c>
      <c r="V161" s="10">
        <v>0</v>
      </c>
    </row>
    <row r="162" spans="1:22" x14ac:dyDescent="0.2">
      <c r="A162" t="s">
        <v>444</v>
      </c>
      <c r="B162" t="s">
        <v>445</v>
      </c>
      <c r="C162" t="s">
        <v>962</v>
      </c>
      <c r="D162">
        <v>13.05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4</v>
      </c>
      <c r="N162" s="1" t="s">
        <v>1120</v>
      </c>
      <c r="O162" s="1" t="s">
        <v>1120</v>
      </c>
      <c r="P162" s="1" t="s">
        <v>1120</v>
      </c>
      <c r="Q162" s="1" t="s">
        <v>1120</v>
      </c>
      <c r="R162" s="1">
        <v>21000000</v>
      </c>
      <c r="S162" s="10">
        <v>0</v>
      </c>
      <c r="T162" s="10">
        <v>0</v>
      </c>
      <c r="U162" s="10">
        <v>0</v>
      </c>
      <c r="V162" s="10">
        <v>0</v>
      </c>
    </row>
    <row r="163" spans="1:22" x14ac:dyDescent="0.2">
      <c r="A163" t="s">
        <v>391</v>
      </c>
      <c r="C163" t="s">
        <v>956</v>
      </c>
      <c r="D163">
        <v>13.83</v>
      </c>
      <c r="E163">
        <v>1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 s="1">
        <v>2100000</v>
      </c>
      <c r="O163" s="1" t="s">
        <v>1120</v>
      </c>
      <c r="P163" s="1" t="s">
        <v>1120</v>
      </c>
      <c r="Q163" s="1" t="s">
        <v>1120</v>
      </c>
      <c r="R163" s="1">
        <v>2100000</v>
      </c>
      <c r="S163" s="10">
        <v>1</v>
      </c>
      <c r="T163" s="10">
        <v>0</v>
      </c>
      <c r="U163" s="10">
        <v>0</v>
      </c>
      <c r="V163" s="10">
        <v>0</v>
      </c>
    </row>
    <row r="164" spans="1:22" x14ac:dyDescent="0.2">
      <c r="A164" t="s">
        <v>1259</v>
      </c>
      <c r="B164" t="s">
        <v>1260</v>
      </c>
      <c r="C164" t="s">
        <v>1261</v>
      </c>
      <c r="D164">
        <v>12.54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3</v>
      </c>
      <c r="N164" s="1" t="s">
        <v>1120</v>
      </c>
      <c r="O164" s="1" t="s">
        <v>1120</v>
      </c>
      <c r="P164" s="1" t="s">
        <v>1120</v>
      </c>
      <c r="Q164" s="1" t="s">
        <v>1120</v>
      </c>
      <c r="R164" s="1">
        <v>5100000</v>
      </c>
      <c r="S164" s="10">
        <v>0</v>
      </c>
      <c r="T164" s="10">
        <v>0</v>
      </c>
      <c r="U164" s="10">
        <v>0</v>
      </c>
      <c r="V164" s="10">
        <v>0</v>
      </c>
    </row>
    <row r="165" spans="1:22" x14ac:dyDescent="0.2">
      <c r="A165" t="s">
        <v>370</v>
      </c>
      <c r="B165" t="s">
        <v>371</v>
      </c>
      <c r="C165" t="s">
        <v>948</v>
      </c>
      <c r="D165">
        <v>12.32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4</v>
      </c>
      <c r="N165" s="1" t="s">
        <v>1120</v>
      </c>
      <c r="O165" s="1" t="s">
        <v>1120</v>
      </c>
      <c r="P165" s="1" t="s">
        <v>1120</v>
      </c>
      <c r="Q165" s="1" t="s">
        <v>1120</v>
      </c>
      <c r="R165" s="1">
        <v>470000000</v>
      </c>
      <c r="S165" s="10">
        <v>0</v>
      </c>
      <c r="T165" s="10">
        <v>0</v>
      </c>
      <c r="U165" s="10">
        <v>0</v>
      </c>
      <c r="V165" s="10">
        <v>0</v>
      </c>
    </row>
    <row r="166" spans="1:22" x14ac:dyDescent="0.2">
      <c r="A166" t="s">
        <v>455</v>
      </c>
      <c r="C166" t="s">
        <v>1074</v>
      </c>
      <c r="D166">
        <v>11.99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1</v>
      </c>
      <c r="M166">
        <v>2</v>
      </c>
      <c r="N166" s="1" t="s">
        <v>1120</v>
      </c>
      <c r="O166" s="1" t="s">
        <v>1120</v>
      </c>
      <c r="P166" s="1" t="s">
        <v>1120</v>
      </c>
      <c r="Q166" s="1">
        <v>250000</v>
      </c>
      <c r="R166" s="1">
        <v>250000</v>
      </c>
      <c r="S166" s="10">
        <v>0</v>
      </c>
      <c r="T166" s="10">
        <v>0</v>
      </c>
      <c r="U166" s="10">
        <v>0</v>
      </c>
      <c r="V166" s="10">
        <v>1</v>
      </c>
    </row>
    <row r="167" spans="1:22" x14ac:dyDescent="0.2">
      <c r="A167" t="s">
        <v>342</v>
      </c>
      <c r="B167" t="s">
        <v>343</v>
      </c>
      <c r="C167" t="s">
        <v>901</v>
      </c>
      <c r="D167">
        <v>12.13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3</v>
      </c>
      <c r="N167" s="1" t="s">
        <v>1120</v>
      </c>
      <c r="O167" s="1" t="s">
        <v>1120</v>
      </c>
      <c r="P167" s="1" t="s">
        <v>1120</v>
      </c>
      <c r="Q167" s="1" t="s">
        <v>1120</v>
      </c>
      <c r="R167" s="1">
        <v>3800000</v>
      </c>
      <c r="S167" s="10">
        <v>0</v>
      </c>
      <c r="T167" s="10">
        <v>0</v>
      </c>
      <c r="U167" s="10">
        <v>0</v>
      </c>
      <c r="V167" s="10">
        <v>0</v>
      </c>
    </row>
    <row r="168" spans="1:22" x14ac:dyDescent="0.2">
      <c r="A168" t="s">
        <v>1262</v>
      </c>
      <c r="B168" t="s">
        <v>1263</v>
      </c>
      <c r="C168" t="s">
        <v>1264</v>
      </c>
      <c r="D168">
        <v>151.47999999999999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3</v>
      </c>
      <c r="N168" s="1" t="s">
        <v>1120</v>
      </c>
      <c r="O168" s="1" t="s">
        <v>1120</v>
      </c>
      <c r="P168" s="1" t="s">
        <v>1120</v>
      </c>
      <c r="Q168" s="1" t="s">
        <v>1120</v>
      </c>
      <c r="R168" s="1">
        <v>120000</v>
      </c>
      <c r="S168" s="10">
        <v>0</v>
      </c>
      <c r="T168" s="10">
        <v>0</v>
      </c>
      <c r="U168" s="10">
        <v>0</v>
      </c>
      <c r="V168" s="10">
        <v>0</v>
      </c>
    </row>
    <row r="169" spans="1:22" x14ac:dyDescent="0.2">
      <c r="A169" t="s">
        <v>1265</v>
      </c>
      <c r="C169" t="s">
        <v>1266</v>
      </c>
      <c r="D169">
        <v>11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3</v>
      </c>
      <c r="N169" s="1" t="s">
        <v>1120</v>
      </c>
      <c r="O169" s="1" t="s">
        <v>1120</v>
      </c>
      <c r="P169" s="1" t="s">
        <v>1120</v>
      </c>
      <c r="Q169" s="1" t="s">
        <v>1120</v>
      </c>
      <c r="R169" s="1">
        <v>60000000</v>
      </c>
      <c r="S169" s="10">
        <v>0</v>
      </c>
      <c r="T169" s="10">
        <v>0</v>
      </c>
      <c r="U169" s="10">
        <v>0</v>
      </c>
      <c r="V169" s="10">
        <v>0</v>
      </c>
    </row>
    <row r="170" spans="1:22" x14ac:dyDescent="0.2">
      <c r="A170" t="s">
        <v>701</v>
      </c>
      <c r="B170" t="s">
        <v>702</v>
      </c>
      <c r="C170" t="s">
        <v>1044</v>
      </c>
      <c r="D170">
        <v>12.64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2</v>
      </c>
      <c r="M170">
        <v>2</v>
      </c>
      <c r="N170" s="1" t="s">
        <v>1120</v>
      </c>
      <c r="O170" s="1" t="s">
        <v>1120</v>
      </c>
      <c r="P170" s="1" t="s">
        <v>1120</v>
      </c>
      <c r="Q170" s="1">
        <v>3200000</v>
      </c>
      <c r="R170" s="1">
        <v>3200000</v>
      </c>
      <c r="S170" s="10">
        <v>0</v>
      </c>
      <c r="T170" s="10">
        <v>0</v>
      </c>
      <c r="U170" s="10">
        <v>0</v>
      </c>
      <c r="V170" s="10">
        <v>1</v>
      </c>
    </row>
    <row r="171" spans="1:22" x14ac:dyDescent="0.2">
      <c r="A171" t="s">
        <v>683</v>
      </c>
      <c r="C171" t="s">
        <v>987</v>
      </c>
      <c r="D171">
        <v>12.55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1</v>
      </c>
      <c r="M171">
        <v>2</v>
      </c>
      <c r="N171" s="1" t="s">
        <v>1120</v>
      </c>
      <c r="O171" s="1" t="s">
        <v>1120</v>
      </c>
      <c r="P171" s="1" t="s">
        <v>1120</v>
      </c>
      <c r="Q171" s="1">
        <v>1000000</v>
      </c>
      <c r="R171" s="1">
        <v>1000000</v>
      </c>
      <c r="S171" s="10">
        <v>0</v>
      </c>
      <c r="T171" s="10">
        <v>0</v>
      </c>
      <c r="U171" s="10">
        <v>0</v>
      </c>
      <c r="V171" s="10">
        <v>1</v>
      </c>
    </row>
    <row r="172" spans="1:22" x14ac:dyDescent="0.2">
      <c r="A172" t="s">
        <v>340</v>
      </c>
      <c r="B172" t="s">
        <v>341</v>
      </c>
      <c r="C172" t="s">
        <v>886</v>
      </c>
      <c r="D172">
        <v>12.95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2</v>
      </c>
      <c r="M172">
        <v>2</v>
      </c>
      <c r="N172" s="1" t="s">
        <v>1120</v>
      </c>
      <c r="O172" s="1" t="s">
        <v>1120</v>
      </c>
      <c r="P172" s="1" t="s">
        <v>1120</v>
      </c>
      <c r="Q172" s="1">
        <v>950000</v>
      </c>
      <c r="R172" s="1">
        <v>890000</v>
      </c>
      <c r="S172" s="10">
        <v>0</v>
      </c>
      <c r="T172" s="10">
        <v>0</v>
      </c>
      <c r="U172" s="10">
        <v>0</v>
      </c>
      <c r="V172" s="10">
        <v>1.0674157303370786</v>
      </c>
    </row>
    <row r="173" spans="1:22" x14ac:dyDescent="0.2">
      <c r="A173" t="s">
        <v>407</v>
      </c>
      <c r="B173" t="s">
        <v>408</v>
      </c>
      <c r="C173" t="s">
        <v>979</v>
      </c>
      <c r="D173">
        <v>12.99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1</v>
      </c>
      <c r="M173">
        <v>2</v>
      </c>
      <c r="N173" s="1" t="s">
        <v>1120</v>
      </c>
      <c r="O173" s="1" t="s">
        <v>1120</v>
      </c>
      <c r="P173" s="1" t="s">
        <v>1120</v>
      </c>
      <c r="Q173" s="1">
        <v>180000</v>
      </c>
      <c r="R173" s="1">
        <v>180000</v>
      </c>
      <c r="S173" s="10">
        <v>0</v>
      </c>
      <c r="T173" s="10">
        <v>0</v>
      </c>
      <c r="U173" s="10">
        <v>0</v>
      </c>
      <c r="V173" s="10">
        <v>1</v>
      </c>
    </row>
    <row r="174" spans="1:22" x14ac:dyDescent="0.2">
      <c r="A174" t="s">
        <v>383</v>
      </c>
      <c r="B174" t="s">
        <v>384</v>
      </c>
      <c r="C174" t="s">
        <v>970</v>
      </c>
      <c r="D174">
        <v>12.55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1</v>
      </c>
      <c r="M174">
        <v>2</v>
      </c>
      <c r="N174" s="1" t="s">
        <v>1120</v>
      </c>
      <c r="O174" s="1" t="s">
        <v>1120</v>
      </c>
      <c r="P174" s="1" t="s">
        <v>1120</v>
      </c>
      <c r="Q174" s="1">
        <v>390000</v>
      </c>
      <c r="R174" s="1">
        <v>390000</v>
      </c>
      <c r="S174" s="10">
        <v>0</v>
      </c>
      <c r="T174" s="10">
        <v>0</v>
      </c>
      <c r="U174" s="10">
        <v>0</v>
      </c>
      <c r="V174" s="10">
        <v>1</v>
      </c>
    </row>
    <row r="175" spans="1:22" x14ac:dyDescent="0.2">
      <c r="A175" t="s">
        <v>1267</v>
      </c>
      <c r="B175" t="s">
        <v>1268</v>
      </c>
      <c r="C175" t="s">
        <v>1269</v>
      </c>
      <c r="D175">
        <v>9.42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3</v>
      </c>
      <c r="N175" s="1" t="s">
        <v>1120</v>
      </c>
      <c r="O175" s="1" t="s">
        <v>1120</v>
      </c>
      <c r="P175" s="1" t="s">
        <v>1120</v>
      </c>
      <c r="Q175" s="1" t="s">
        <v>1120</v>
      </c>
      <c r="R175" s="1">
        <v>260000</v>
      </c>
      <c r="S175" s="10">
        <v>0</v>
      </c>
      <c r="T175" s="10">
        <v>0</v>
      </c>
      <c r="U175" s="10">
        <v>0</v>
      </c>
      <c r="V175" s="10">
        <v>0</v>
      </c>
    </row>
    <row r="176" spans="1:22" x14ac:dyDescent="0.2">
      <c r="A176" t="s">
        <v>123</v>
      </c>
      <c r="B176" t="s">
        <v>124</v>
      </c>
      <c r="C176" t="s">
        <v>932</v>
      </c>
      <c r="D176">
        <v>21.77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2</v>
      </c>
      <c r="K176">
        <v>1</v>
      </c>
      <c r="L176">
        <v>1</v>
      </c>
      <c r="M176">
        <v>2</v>
      </c>
      <c r="N176" s="1" t="s">
        <v>1120</v>
      </c>
      <c r="O176" s="1" t="s">
        <v>1120</v>
      </c>
      <c r="P176" s="1">
        <v>1500000</v>
      </c>
      <c r="Q176" s="1">
        <v>1700000</v>
      </c>
      <c r="R176" s="1">
        <v>1500000</v>
      </c>
      <c r="S176" s="10">
        <v>0</v>
      </c>
      <c r="T176" s="10">
        <v>0</v>
      </c>
      <c r="U176" s="10">
        <v>1</v>
      </c>
      <c r="V176" s="10">
        <v>1.1333333333333333</v>
      </c>
    </row>
    <row r="177" spans="1:22" x14ac:dyDescent="0.2">
      <c r="A177" t="s">
        <v>705</v>
      </c>
      <c r="B177" t="s">
        <v>706</v>
      </c>
      <c r="C177" t="s">
        <v>1053</v>
      </c>
      <c r="D177">
        <v>12.61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1</v>
      </c>
      <c r="M177">
        <v>1</v>
      </c>
      <c r="N177" s="1" t="s">
        <v>1120</v>
      </c>
      <c r="O177" s="1" t="s">
        <v>1120</v>
      </c>
      <c r="P177" s="1" t="s">
        <v>1120</v>
      </c>
      <c r="Q177" s="1">
        <v>1600000</v>
      </c>
      <c r="R177" s="1">
        <v>1600000</v>
      </c>
      <c r="S177" s="10">
        <v>0</v>
      </c>
      <c r="T177" s="10">
        <v>0</v>
      </c>
      <c r="U177" s="10">
        <v>0</v>
      </c>
      <c r="V177" s="10">
        <v>1</v>
      </c>
    </row>
    <row r="178" spans="1:22" x14ac:dyDescent="0.2">
      <c r="A178" t="s">
        <v>117</v>
      </c>
      <c r="B178" t="s">
        <v>118</v>
      </c>
      <c r="C178" t="s">
        <v>806</v>
      </c>
      <c r="D178">
        <v>15.13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3</v>
      </c>
      <c r="M178">
        <v>3</v>
      </c>
      <c r="N178" s="1" t="s">
        <v>1120</v>
      </c>
      <c r="O178" s="1" t="s">
        <v>1120</v>
      </c>
      <c r="P178" s="1" t="s">
        <v>1120</v>
      </c>
      <c r="Q178" s="1">
        <v>15000000</v>
      </c>
      <c r="R178" s="1">
        <v>15000000</v>
      </c>
      <c r="S178" s="10">
        <v>0</v>
      </c>
      <c r="T178" s="10">
        <v>0</v>
      </c>
      <c r="U178" s="10">
        <v>0</v>
      </c>
      <c r="V178" s="10">
        <v>1</v>
      </c>
    </row>
    <row r="179" spans="1:22" x14ac:dyDescent="0.2">
      <c r="A179" t="s">
        <v>727</v>
      </c>
      <c r="C179" t="s">
        <v>1105</v>
      </c>
      <c r="D179">
        <v>12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3</v>
      </c>
      <c r="N179" s="1" t="s">
        <v>1120</v>
      </c>
      <c r="O179" s="1" t="s">
        <v>1120</v>
      </c>
      <c r="P179" s="1" t="s">
        <v>1120</v>
      </c>
      <c r="Q179" s="1" t="s">
        <v>1120</v>
      </c>
      <c r="R179" s="1">
        <v>21000000</v>
      </c>
      <c r="S179" s="10">
        <v>0</v>
      </c>
      <c r="T179" s="10">
        <v>0</v>
      </c>
      <c r="U179" s="10">
        <v>0</v>
      </c>
      <c r="V179" s="10">
        <v>0</v>
      </c>
    </row>
    <row r="180" spans="1:22" x14ac:dyDescent="0.2">
      <c r="A180" t="s">
        <v>1270</v>
      </c>
      <c r="B180" t="s">
        <v>1271</v>
      </c>
      <c r="C180" t="s">
        <v>1272</v>
      </c>
      <c r="D180">
        <v>39.630000000000003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</v>
      </c>
      <c r="N180" s="1" t="s">
        <v>1120</v>
      </c>
      <c r="O180" s="1" t="s">
        <v>1120</v>
      </c>
      <c r="P180" s="1" t="s">
        <v>1120</v>
      </c>
      <c r="Q180" s="1" t="s">
        <v>1120</v>
      </c>
      <c r="R180" s="1">
        <v>260000</v>
      </c>
      <c r="S180" s="10">
        <v>0</v>
      </c>
      <c r="T180" s="10">
        <v>0</v>
      </c>
      <c r="U180" s="10">
        <v>0</v>
      </c>
      <c r="V180" s="10">
        <v>0</v>
      </c>
    </row>
    <row r="181" spans="1:22" x14ac:dyDescent="0.2">
      <c r="A181" t="s">
        <v>1150</v>
      </c>
      <c r="B181" t="s">
        <v>1151</v>
      </c>
      <c r="C181" t="s">
        <v>1273</v>
      </c>
      <c r="D181">
        <v>54.45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</v>
      </c>
      <c r="L181">
        <v>2</v>
      </c>
      <c r="M181">
        <v>2</v>
      </c>
      <c r="N181" s="1" t="s">
        <v>1120</v>
      </c>
      <c r="O181" s="1" t="s">
        <v>1120</v>
      </c>
      <c r="P181" s="1" t="s">
        <v>1120</v>
      </c>
      <c r="Q181" s="1">
        <v>500000000</v>
      </c>
      <c r="R181" s="1">
        <v>500000000</v>
      </c>
      <c r="S181" s="10">
        <v>0</v>
      </c>
      <c r="T181" s="10">
        <v>0</v>
      </c>
      <c r="U181" s="10">
        <v>0</v>
      </c>
      <c r="V181" s="10">
        <v>1</v>
      </c>
    </row>
    <row r="182" spans="1:22" x14ac:dyDescent="0.2">
      <c r="A182" t="s">
        <v>1274</v>
      </c>
      <c r="B182" t="s">
        <v>1275</v>
      </c>
      <c r="C182" t="s">
        <v>1276</v>
      </c>
      <c r="D182">
        <v>150.63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</v>
      </c>
      <c r="N182" s="1" t="s">
        <v>1120</v>
      </c>
      <c r="O182" s="1" t="s">
        <v>1120</v>
      </c>
      <c r="P182" s="1" t="s">
        <v>1120</v>
      </c>
      <c r="Q182" s="1" t="s">
        <v>1120</v>
      </c>
      <c r="R182" s="1">
        <v>140000</v>
      </c>
      <c r="S182" s="10">
        <v>0</v>
      </c>
      <c r="T182" s="10">
        <v>0</v>
      </c>
      <c r="U182" s="10">
        <v>0</v>
      </c>
      <c r="V182" s="10">
        <v>0</v>
      </c>
    </row>
    <row r="183" spans="1:22" x14ac:dyDescent="0.2">
      <c r="A183" t="s">
        <v>376</v>
      </c>
      <c r="C183" t="s">
        <v>964</v>
      </c>
      <c r="D183">
        <v>12.03</v>
      </c>
      <c r="E183">
        <v>0</v>
      </c>
      <c r="F183">
        <v>0</v>
      </c>
      <c r="G183">
        <v>1</v>
      </c>
      <c r="H183">
        <v>1</v>
      </c>
      <c r="I183">
        <v>0</v>
      </c>
      <c r="J183">
        <v>0</v>
      </c>
      <c r="K183">
        <v>1</v>
      </c>
      <c r="L183">
        <v>1</v>
      </c>
      <c r="M183">
        <v>1</v>
      </c>
      <c r="N183" s="1" t="s">
        <v>1120</v>
      </c>
      <c r="O183" s="1">
        <v>850000</v>
      </c>
      <c r="P183" s="1" t="s">
        <v>1120</v>
      </c>
      <c r="Q183" s="1">
        <v>190000</v>
      </c>
      <c r="R183" s="1">
        <v>190000</v>
      </c>
      <c r="S183" s="10">
        <v>0</v>
      </c>
      <c r="T183" s="10">
        <v>4.4736842105263159</v>
      </c>
      <c r="U183" s="10">
        <v>0</v>
      </c>
      <c r="V183" s="10">
        <v>1</v>
      </c>
    </row>
    <row r="184" spans="1:22" x14ac:dyDescent="0.2">
      <c r="A184" t="s">
        <v>1277</v>
      </c>
      <c r="B184" t="s">
        <v>1278</v>
      </c>
      <c r="C184" t="s">
        <v>1279</v>
      </c>
      <c r="D184">
        <v>33.17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2</v>
      </c>
      <c r="N184" s="1" t="s">
        <v>1120</v>
      </c>
      <c r="O184" s="1" t="s">
        <v>1120</v>
      </c>
      <c r="P184" s="1" t="s">
        <v>1120</v>
      </c>
      <c r="Q184" s="1" t="s">
        <v>1120</v>
      </c>
      <c r="R184" s="1">
        <v>280000</v>
      </c>
      <c r="S184" s="10">
        <v>0</v>
      </c>
      <c r="T184" s="10">
        <v>0</v>
      </c>
      <c r="U184" s="10">
        <v>0</v>
      </c>
      <c r="V184" s="10">
        <v>0</v>
      </c>
    </row>
    <row r="185" spans="1:22" x14ac:dyDescent="0.2">
      <c r="A185" t="s">
        <v>434</v>
      </c>
      <c r="B185" t="s">
        <v>435</v>
      </c>
      <c r="C185" t="s">
        <v>1042</v>
      </c>
      <c r="D185">
        <v>12.6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 s="1" t="s">
        <v>1120</v>
      </c>
      <c r="O185" s="1" t="s">
        <v>1120</v>
      </c>
      <c r="P185" s="1" t="s">
        <v>1120</v>
      </c>
      <c r="Q185" s="1" t="s">
        <v>1120</v>
      </c>
      <c r="R185" s="1">
        <v>660000</v>
      </c>
      <c r="S185" s="10">
        <v>0</v>
      </c>
      <c r="T185" s="10">
        <v>0</v>
      </c>
      <c r="U185" s="10">
        <v>0</v>
      </c>
      <c r="V185" s="10">
        <v>0</v>
      </c>
    </row>
    <row r="186" spans="1:22" x14ac:dyDescent="0.2">
      <c r="A186" t="s">
        <v>404</v>
      </c>
      <c r="B186" t="s">
        <v>405</v>
      </c>
      <c r="C186" t="s">
        <v>980</v>
      </c>
      <c r="D186">
        <v>12.98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2</v>
      </c>
      <c r="N186" s="1" t="s">
        <v>1120</v>
      </c>
      <c r="O186" s="1" t="s">
        <v>1120</v>
      </c>
      <c r="P186" s="1" t="s">
        <v>1120</v>
      </c>
      <c r="Q186" s="1" t="s">
        <v>1120</v>
      </c>
      <c r="R186" s="1">
        <v>690000</v>
      </c>
      <c r="S186" s="10">
        <v>0</v>
      </c>
      <c r="T186" s="10">
        <v>0</v>
      </c>
      <c r="U186" s="10">
        <v>0</v>
      </c>
      <c r="V186" s="10">
        <v>0</v>
      </c>
    </row>
    <row r="187" spans="1:22" x14ac:dyDescent="0.2">
      <c r="A187" t="s">
        <v>711</v>
      </c>
      <c r="B187" t="s">
        <v>712</v>
      </c>
      <c r="C187" t="s">
        <v>1073</v>
      </c>
      <c r="D187">
        <v>12.86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2</v>
      </c>
      <c r="N187" s="1" t="s">
        <v>1120</v>
      </c>
      <c r="O187" s="1" t="s">
        <v>1120</v>
      </c>
      <c r="P187" s="1" t="s">
        <v>1120</v>
      </c>
      <c r="Q187" s="1" t="s">
        <v>1120</v>
      </c>
      <c r="R187" s="1">
        <v>2900000</v>
      </c>
      <c r="S187" s="10">
        <v>0</v>
      </c>
      <c r="T187" s="10">
        <v>0</v>
      </c>
      <c r="U187" s="10">
        <v>0</v>
      </c>
      <c r="V187" s="10">
        <v>0</v>
      </c>
    </row>
    <row r="188" spans="1:22" x14ac:dyDescent="0.2">
      <c r="A188" t="s">
        <v>1138</v>
      </c>
      <c r="B188" t="s">
        <v>1139</v>
      </c>
      <c r="C188" t="s">
        <v>1280</v>
      </c>
      <c r="D188">
        <v>26.2</v>
      </c>
      <c r="E188">
        <v>0</v>
      </c>
      <c r="F188">
        <v>0</v>
      </c>
      <c r="G188">
        <v>0</v>
      </c>
      <c r="H188">
        <v>0</v>
      </c>
      <c r="I188">
        <v>1</v>
      </c>
      <c r="J188">
        <v>1</v>
      </c>
      <c r="K188">
        <v>0</v>
      </c>
      <c r="L188">
        <v>0</v>
      </c>
      <c r="M188">
        <v>1</v>
      </c>
      <c r="N188" s="1" t="s">
        <v>1120</v>
      </c>
      <c r="O188" s="1" t="s">
        <v>1120</v>
      </c>
      <c r="P188" s="1">
        <v>6900000</v>
      </c>
      <c r="Q188" s="1" t="s">
        <v>1120</v>
      </c>
      <c r="R188" s="1">
        <v>740000</v>
      </c>
      <c r="S188" s="10">
        <v>0</v>
      </c>
      <c r="T188" s="10">
        <v>0</v>
      </c>
      <c r="U188" s="10">
        <v>9.3243243243243246</v>
      </c>
      <c r="V188" s="10">
        <v>0</v>
      </c>
    </row>
    <row r="189" spans="1:22" x14ac:dyDescent="0.2">
      <c r="A189" t="s">
        <v>1281</v>
      </c>
      <c r="B189" t="s">
        <v>1282</v>
      </c>
      <c r="C189" t="s">
        <v>1283</v>
      </c>
      <c r="D189">
        <v>13.12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 s="1" t="s">
        <v>1120</v>
      </c>
      <c r="O189" s="1" t="s">
        <v>1120</v>
      </c>
      <c r="P189" s="1" t="s">
        <v>1120</v>
      </c>
      <c r="Q189" s="1" t="s">
        <v>1120</v>
      </c>
      <c r="R189" s="1">
        <v>1800000</v>
      </c>
      <c r="S189" s="10">
        <v>0</v>
      </c>
      <c r="T189" s="10">
        <v>0</v>
      </c>
      <c r="U189" s="10">
        <v>0</v>
      </c>
      <c r="V189" s="10">
        <v>0</v>
      </c>
    </row>
    <row r="190" spans="1:22" x14ac:dyDescent="0.2">
      <c r="A190" t="s">
        <v>518</v>
      </c>
      <c r="B190" t="s">
        <v>519</v>
      </c>
      <c r="C190" t="s">
        <v>910</v>
      </c>
      <c r="D190">
        <v>32.82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2</v>
      </c>
      <c r="N190" s="1" t="s">
        <v>1120</v>
      </c>
      <c r="O190" s="1" t="s">
        <v>1120</v>
      </c>
      <c r="P190" s="1" t="s">
        <v>1120</v>
      </c>
      <c r="Q190" s="1" t="s">
        <v>1120</v>
      </c>
      <c r="R190" s="1">
        <v>320000</v>
      </c>
      <c r="S190" s="10">
        <v>0</v>
      </c>
      <c r="T190" s="10">
        <v>0</v>
      </c>
      <c r="U190" s="10">
        <v>0</v>
      </c>
      <c r="V190" s="10">
        <v>0</v>
      </c>
    </row>
    <row r="191" spans="1:22" x14ac:dyDescent="0.2">
      <c r="A191" t="s">
        <v>1284</v>
      </c>
      <c r="B191" t="s">
        <v>1285</v>
      </c>
      <c r="C191" t="s">
        <v>1286</v>
      </c>
      <c r="D191">
        <v>38.33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</v>
      </c>
      <c r="N191" s="1" t="s">
        <v>1120</v>
      </c>
      <c r="O191" s="1" t="s">
        <v>1120</v>
      </c>
      <c r="P191" s="1" t="s">
        <v>1120</v>
      </c>
      <c r="Q191" s="1" t="s">
        <v>1120</v>
      </c>
      <c r="R191" s="1">
        <v>420000</v>
      </c>
      <c r="S191" s="10">
        <v>0</v>
      </c>
      <c r="T191" s="10">
        <v>0</v>
      </c>
      <c r="U191" s="10">
        <v>0</v>
      </c>
      <c r="V191" s="10">
        <v>0</v>
      </c>
    </row>
    <row r="192" spans="1:22" x14ac:dyDescent="0.2">
      <c r="A192" t="s">
        <v>1287</v>
      </c>
      <c r="B192" t="s">
        <v>1288</v>
      </c>
      <c r="C192" t="s">
        <v>1289</v>
      </c>
      <c r="D192">
        <v>29.99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2</v>
      </c>
      <c r="N192" s="1" t="s">
        <v>1120</v>
      </c>
      <c r="O192" s="1" t="s">
        <v>1120</v>
      </c>
      <c r="P192" s="1" t="s">
        <v>1120</v>
      </c>
      <c r="Q192" s="1" t="s">
        <v>1120</v>
      </c>
      <c r="R192" s="1">
        <v>200000</v>
      </c>
      <c r="S192" s="10">
        <v>0</v>
      </c>
      <c r="T192" s="10">
        <v>0</v>
      </c>
      <c r="U192" s="10">
        <v>0</v>
      </c>
      <c r="V192" s="10">
        <v>0</v>
      </c>
    </row>
    <row r="193" spans="1:22" x14ac:dyDescent="0.2">
      <c r="A193" t="s">
        <v>506</v>
      </c>
      <c r="B193" t="s">
        <v>507</v>
      </c>
      <c r="C193" t="s">
        <v>868</v>
      </c>
      <c r="D193">
        <v>41.98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2</v>
      </c>
      <c r="N193" s="1" t="s">
        <v>1120</v>
      </c>
      <c r="O193" s="1" t="s">
        <v>1120</v>
      </c>
      <c r="P193" s="1" t="s">
        <v>1120</v>
      </c>
      <c r="Q193" s="1" t="s">
        <v>1120</v>
      </c>
      <c r="R193" s="1">
        <v>310000</v>
      </c>
      <c r="S193" s="10">
        <v>0</v>
      </c>
      <c r="T193" s="10">
        <v>0</v>
      </c>
      <c r="U193" s="10">
        <v>0</v>
      </c>
      <c r="V193" s="10">
        <v>0</v>
      </c>
    </row>
    <row r="194" spans="1:22" x14ac:dyDescent="0.2">
      <c r="A194" t="s">
        <v>1290</v>
      </c>
      <c r="B194" t="s">
        <v>1291</v>
      </c>
      <c r="C194" t="s">
        <v>1292</v>
      </c>
      <c r="D194">
        <v>75.39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2</v>
      </c>
      <c r="N194" s="1" t="s">
        <v>1120</v>
      </c>
      <c r="O194" s="1" t="s">
        <v>1120</v>
      </c>
      <c r="P194" s="1" t="s">
        <v>1120</v>
      </c>
      <c r="Q194" s="1" t="s">
        <v>1120</v>
      </c>
      <c r="R194" s="1">
        <v>480000</v>
      </c>
      <c r="S194" s="10">
        <v>0</v>
      </c>
      <c r="T194" s="10">
        <v>0</v>
      </c>
      <c r="U194" s="10">
        <v>0</v>
      </c>
      <c r="V194" s="10">
        <v>0</v>
      </c>
    </row>
    <row r="195" spans="1:22" x14ac:dyDescent="0.2">
      <c r="A195" t="s">
        <v>1293</v>
      </c>
      <c r="B195" t="s">
        <v>1294</v>
      </c>
      <c r="C195" t="s">
        <v>1295</v>
      </c>
      <c r="D195">
        <v>12.34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2</v>
      </c>
      <c r="N195" s="1" t="s">
        <v>1120</v>
      </c>
      <c r="O195" s="1" t="s">
        <v>1120</v>
      </c>
      <c r="P195" s="1" t="s">
        <v>1120</v>
      </c>
      <c r="Q195" s="1" t="s">
        <v>1120</v>
      </c>
      <c r="R195" s="1">
        <v>5400000</v>
      </c>
      <c r="S195" s="10">
        <v>0</v>
      </c>
      <c r="T195" s="10">
        <v>0</v>
      </c>
      <c r="U195" s="10">
        <v>0</v>
      </c>
      <c r="V195" s="10">
        <v>0</v>
      </c>
    </row>
    <row r="196" spans="1:22" x14ac:dyDescent="0.2">
      <c r="A196" t="s">
        <v>1296</v>
      </c>
      <c r="B196" t="s">
        <v>1297</v>
      </c>
      <c r="C196" t="s">
        <v>1298</v>
      </c>
      <c r="D196">
        <v>94.57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</v>
      </c>
      <c r="N196" s="1" t="s">
        <v>1120</v>
      </c>
      <c r="O196" s="1" t="s">
        <v>1120</v>
      </c>
      <c r="P196" s="1" t="s">
        <v>1120</v>
      </c>
      <c r="Q196" s="1" t="s">
        <v>1120</v>
      </c>
      <c r="R196" s="1">
        <v>200000</v>
      </c>
      <c r="S196" s="10">
        <v>0</v>
      </c>
      <c r="T196" s="10">
        <v>0</v>
      </c>
      <c r="U196" s="10">
        <v>0</v>
      </c>
      <c r="V196" s="10">
        <v>0</v>
      </c>
    </row>
    <row r="197" spans="1:22" x14ac:dyDescent="0.2">
      <c r="A197" t="s">
        <v>328</v>
      </c>
      <c r="B197" t="s">
        <v>329</v>
      </c>
      <c r="C197" t="s">
        <v>895</v>
      </c>
      <c r="D197">
        <v>12.75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2</v>
      </c>
      <c r="N197" s="1" t="s">
        <v>1120</v>
      </c>
      <c r="O197" s="1" t="s">
        <v>1120</v>
      </c>
      <c r="P197" s="1" t="s">
        <v>1120</v>
      </c>
      <c r="Q197" s="1" t="s">
        <v>1120</v>
      </c>
      <c r="R197" s="1">
        <v>140000000</v>
      </c>
      <c r="S197" s="10">
        <v>0</v>
      </c>
      <c r="T197" s="10">
        <v>0</v>
      </c>
      <c r="U197" s="10">
        <v>0</v>
      </c>
      <c r="V197" s="10">
        <v>0</v>
      </c>
    </row>
    <row r="198" spans="1:22" x14ac:dyDescent="0.2">
      <c r="A198" t="s">
        <v>1299</v>
      </c>
      <c r="B198" t="s">
        <v>1300</v>
      </c>
      <c r="C198" t="s">
        <v>1301</v>
      </c>
      <c r="D198">
        <v>12.97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2</v>
      </c>
      <c r="N198" s="1" t="s">
        <v>1120</v>
      </c>
      <c r="O198" s="1" t="s">
        <v>1120</v>
      </c>
      <c r="P198" s="1" t="s">
        <v>1120</v>
      </c>
      <c r="Q198" s="1" t="s">
        <v>1120</v>
      </c>
      <c r="R198" s="1">
        <v>800000</v>
      </c>
      <c r="S198" s="10">
        <v>0</v>
      </c>
      <c r="T198" s="10">
        <v>0</v>
      </c>
      <c r="U198" s="10">
        <v>0</v>
      </c>
      <c r="V198" s="10">
        <v>0</v>
      </c>
    </row>
    <row r="199" spans="1:22" x14ac:dyDescent="0.2">
      <c r="A199" t="s">
        <v>442</v>
      </c>
      <c r="B199" t="s">
        <v>443</v>
      </c>
      <c r="C199" t="s">
        <v>889</v>
      </c>
      <c r="D199">
        <v>12.76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 s="1" t="s">
        <v>1120</v>
      </c>
      <c r="O199" s="1" t="s">
        <v>1120</v>
      </c>
      <c r="P199" s="1" t="s">
        <v>1120</v>
      </c>
      <c r="Q199" s="1" t="s">
        <v>1120</v>
      </c>
      <c r="R199" s="1">
        <v>280000</v>
      </c>
      <c r="S199" s="10">
        <v>0</v>
      </c>
      <c r="T199" s="10">
        <v>0</v>
      </c>
      <c r="U199" s="10">
        <v>0</v>
      </c>
      <c r="V199" s="10">
        <v>0</v>
      </c>
    </row>
    <row r="200" spans="1:22" x14ac:dyDescent="0.2">
      <c r="A200" t="s">
        <v>491</v>
      </c>
      <c r="B200" t="s">
        <v>492</v>
      </c>
      <c r="C200" t="s">
        <v>836</v>
      </c>
      <c r="D200">
        <v>226.89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 s="1" t="s">
        <v>1120</v>
      </c>
      <c r="O200" s="1" t="s">
        <v>1120</v>
      </c>
      <c r="P200" s="1" t="s">
        <v>1120</v>
      </c>
      <c r="Q200" s="1" t="s">
        <v>1120</v>
      </c>
      <c r="R200" s="1">
        <v>130000</v>
      </c>
      <c r="S200" s="10">
        <v>0</v>
      </c>
      <c r="T200" s="10">
        <v>0</v>
      </c>
      <c r="U200" s="10">
        <v>0</v>
      </c>
      <c r="V200" s="10">
        <v>0</v>
      </c>
    </row>
    <row r="201" spans="1:22" x14ac:dyDescent="0.2">
      <c r="A201" t="s">
        <v>1302</v>
      </c>
      <c r="B201" t="s">
        <v>1303</v>
      </c>
      <c r="C201" t="s">
        <v>1304</v>
      </c>
      <c r="D201">
        <v>12.91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 s="1" t="s">
        <v>1120</v>
      </c>
      <c r="O201" s="1" t="s">
        <v>1120</v>
      </c>
      <c r="P201" s="1" t="s">
        <v>1120</v>
      </c>
      <c r="Q201" s="1" t="s">
        <v>1120</v>
      </c>
      <c r="R201" s="1">
        <v>1300000</v>
      </c>
      <c r="S201" s="10">
        <v>0</v>
      </c>
      <c r="T201" s="10">
        <v>0</v>
      </c>
      <c r="U201" s="10">
        <v>0</v>
      </c>
      <c r="V201" s="10">
        <v>0</v>
      </c>
    </row>
    <row r="202" spans="1:22" x14ac:dyDescent="0.2">
      <c r="A202" t="s">
        <v>1145</v>
      </c>
      <c r="C202" t="s">
        <v>1305</v>
      </c>
      <c r="D202">
        <v>11.98</v>
      </c>
      <c r="E202">
        <v>1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 s="1">
        <v>180000</v>
      </c>
      <c r="O202" s="1" t="s">
        <v>1120</v>
      </c>
      <c r="P202" s="1" t="s">
        <v>1120</v>
      </c>
      <c r="Q202" s="1" t="s">
        <v>1120</v>
      </c>
      <c r="R202" s="1">
        <v>180000</v>
      </c>
      <c r="S202" s="10">
        <v>1</v>
      </c>
      <c r="T202" s="10">
        <v>0</v>
      </c>
      <c r="U202" s="10">
        <v>0</v>
      </c>
      <c r="V202" s="10">
        <v>0</v>
      </c>
    </row>
    <row r="203" spans="1:22" x14ac:dyDescent="0.2">
      <c r="A203" t="s">
        <v>1306</v>
      </c>
      <c r="B203" t="s">
        <v>1307</v>
      </c>
      <c r="C203" t="s">
        <v>1308</v>
      </c>
      <c r="D203">
        <v>20.84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 s="1" t="s">
        <v>1120</v>
      </c>
      <c r="O203" s="1" t="s">
        <v>1120</v>
      </c>
      <c r="P203" s="1" t="s">
        <v>1120</v>
      </c>
      <c r="Q203" s="1" t="s">
        <v>1120</v>
      </c>
      <c r="R203" s="1">
        <v>54000</v>
      </c>
      <c r="S203" s="10">
        <v>0</v>
      </c>
      <c r="T203" s="10">
        <v>0</v>
      </c>
      <c r="U203" s="10">
        <v>0</v>
      </c>
      <c r="V203" s="10">
        <v>0</v>
      </c>
    </row>
    <row r="204" spans="1:22" x14ac:dyDescent="0.2">
      <c r="A204" t="s">
        <v>715</v>
      </c>
      <c r="B204" t="s">
        <v>716</v>
      </c>
      <c r="C204" t="s">
        <v>1081</v>
      </c>
      <c r="D204">
        <v>12.81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 s="1" t="s">
        <v>1120</v>
      </c>
      <c r="O204" s="1" t="s">
        <v>1120</v>
      </c>
      <c r="P204" s="1" t="s">
        <v>1120</v>
      </c>
      <c r="Q204" s="1" t="s">
        <v>1120</v>
      </c>
      <c r="R204" s="1">
        <v>960000</v>
      </c>
      <c r="S204" s="10">
        <v>0</v>
      </c>
      <c r="T204" s="10">
        <v>0</v>
      </c>
      <c r="U204" s="10">
        <v>0</v>
      </c>
      <c r="V204" s="10">
        <v>0</v>
      </c>
    </row>
    <row r="205" spans="1:22" x14ac:dyDescent="0.2">
      <c r="A205" t="s">
        <v>1309</v>
      </c>
      <c r="B205" t="s">
        <v>1310</v>
      </c>
      <c r="C205" t="s">
        <v>1311</v>
      </c>
      <c r="D205">
        <v>11.64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 s="1" t="s">
        <v>1120</v>
      </c>
      <c r="O205" s="1" t="s">
        <v>1120</v>
      </c>
      <c r="P205" s="1" t="s">
        <v>1120</v>
      </c>
      <c r="Q205" s="1" t="s">
        <v>1120</v>
      </c>
      <c r="R205" s="1">
        <v>53000</v>
      </c>
      <c r="S205" s="10">
        <v>0</v>
      </c>
      <c r="T205" s="10">
        <v>0</v>
      </c>
      <c r="U205" s="10">
        <v>0</v>
      </c>
      <c r="V205" s="10">
        <v>0</v>
      </c>
    </row>
    <row r="206" spans="1:22" x14ac:dyDescent="0.2">
      <c r="A206" t="s">
        <v>113</v>
      </c>
      <c r="B206" t="s">
        <v>114</v>
      </c>
      <c r="C206" t="s">
        <v>894</v>
      </c>
      <c r="D206">
        <v>92.42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 s="1">
        <v>770000</v>
      </c>
      <c r="O206" s="1" t="s">
        <v>1120</v>
      </c>
      <c r="P206" s="1" t="s">
        <v>1120</v>
      </c>
      <c r="Q206" s="1" t="s">
        <v>1120</v>
      </c>
      <c r="R206" s="1">
        <v>770000</v>
      </c>
      <c r="S206" s="10">
        <v>1</v>
      </c>
      <c r="T206" s="10">
        <v>0</v>
      </c>
      <c r="U206" s="10">
        <v>0</v>
      </c>
      <c r="V206" s="10">
        <v>0</v>
      </c>
    </row>
    <row r="207" spans="1:22" x14ac:dyDescent="0.2">
      <c r="A207" t="s">
        <v>1312</v>
      </c>
      <c r="B207" t="s">
        <v>1313</v>
      </c>
      <c r="C207" t="s">
        <v>1314</v>
      </c>
      <c r="D207">
        <v>12.74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 s="1" t="s">
        <v>1120</v>
      </c>
      <c r="O207" s="1" t="s">
        <v>1120</v>
      </c>
      <c r="P207" s="1" t="s">
        <v>1120</v>
      </c>
      <c r="Q207" s="1" t="s">
        <v>1120</v>
      </c>
      <c r="R207" s="1">
        <v>210000</v>
      </c>
      <c r="S207" s="10">
        <v>0</v>
      </c>
      <c r="T207" s="10">
        <v>0</v>
      </c>
      <c r="U207" s="10">
        <v>0</v>
      </c>
      <c r="V207" s="10">
        <v>0</v>
      </c>
    </row>
    <row r="208" spans="1:22" x14ac:dyDescent="0.2">
      <c r="A208" t="s">
        <v>368</v>
      </c>
      <c r="B208" t="s">
        <v>369</v>
      </c>
      <c r="C208" t="s">
        <v>794</v>
      </c>
      <c r="D208">
        <v>70.13</v>
      </c>
      <c r="E208">
        <v>0</v>
      </c>
      <c r="F208">
        <v>0</v>
      </c>
      <c r="G208">
        <v>0</v>
      </c>
      <c r="H208">
        <v>0</v>
      </c>
      <c r="I208">
        <v>1</v>
      </c>
      <c r="J208">
        <v>1</v>
      </c>
      <c r="K208">
        <v>0</v>
      </c>
      <c r="L208">
        <v>0</v>
      </c>
      <c r="M208">
        <v>1</v>
      </c>
      <c r="N208" s="1" t="s">
        <v>1120</v>
      </c>
      <c r="O208" s="1" t="s">
        <v>1120</v>
      </c>
      <c r="P208" s="1">
        <v>140000</v>
      </c>
      <c r="Q208" s="1" t="s">
        <v>1120</v>
      </c>
      <c r="R208" s="1">
        <v>140000</v>
      </c>
      <c r="S208" s="10">
        <v>0</v>
      </c>
      <c r="T208" s="10">
        <v>0</v>
      </c>
      <c r="U208" s="10">
        <v>1</v>
      </c>
      <c r="V208" s="10">
        <v>0</v>
      </c>
    </row>
    <row r="209" spans="1:22" x14ac:dyDescent="0.2">
      <c r="A209" t="s">
        <v>1315</v>
      </c>
      <c r="B209" t="s">
        <v>1316</v>
      </c>
      <c r="C209" t="s">
        <v>1317</v>
      </c>
      <c r="D209">
        <v>13.25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 s="1" t="s">
        <v>1120</v>
      </c>
      <c r="O209" s="1" t="s">
        <v>1120</v>
      </c>
      <c r="P209" s="1" t="s">
        <v>1120</v>
      </c>
      <c r="Q209" s="1" t="s">
        <v>1120</v>
      </c>
      <c r="R209" s="1">
        <v>890000</v>
      </c>
      <c r="S209" s="10">
        <v>0</v>
      </c>
      <c r="T209" s="10">
        <v>0</v>
      </c>
      <c r="U209" s="10">
        <v>0</v>
      </c>
      <c r="V209" s="10">
        <v>0</v>
      </c>
    </row>
    <row r="210" spans="1:22" x14ac:dyDescent="0.2">
      <c r="A210" t="s">
        <v>1318</v>
      </c>
      <c r="B210" t="s">
        <v>1319</v>
      </c>
      <c r="C210" t="s">
        <v>1320</v>
      </c>
      <c r="D210">
        <v>11.27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 s="1" t="s">
        <v>1120</v>
      </c>
      <c r="O210" s="1" t="s">
        <v>1120</v>
      </c>
      <c r="P210" s="1" t="s">
        <v>1120</v>
      </c>
      <c r="Q210" s="1" t="s">
        <v>1120</v>
      </c>
      <c r="R210" s="1">
        <v>1100000</v>
      </c>
      <c r="S210" s="10">
        <v>0</v>
      </c>
      <c r="T210" s="10">
        <v>0</v>
      </c>
      <c r="U210" s="10">
        <v>0</v>
      </c>
      <c r="V210" s="10">
        <v>0</v>
      </c>
    </row>
    <row r="211" spans="1:22" x14ac:dyDescent="0.2">
      <c r="A211" t="s">
        <v>409</v>
      </c>
      <c r="C211" t="s">
        <v>977</v>
      </c>
      <c r="D211">
        <v>11.8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 s="1" t="s">
        <v>1120</v>
      </c>
      <c r="O211" s="1" t="s">
        <v>1120</v>
      </c>
      <c r="P211" s="1" t="s">
        <v>1120</v>
      </c>
      <c r="Q211" s="1" t="s">
        <v>1120</v>
      </c>
      <c r="R211" s="1">
        <v>1800000</v>
      </c>
      <c r="S211" s="10">
        <v>0</v>
      </c>
      <c r="T211" s="10">
        <v>0</v>
      </c>
      <c r="U211" s="10">
        <v>0</v>
      </c>
      <c r="V211" s="10">
        <v>0</v>
      </c>
    </row>
    <row r="212" spans="1:22" x14ac:dyDescent="0.2">
      <c r="A212" t="s">
        <v>1321</v>
      </c>
      <c r="B212" t="s">
        <v>1322</v>
      </c>
      <c r="C212" t="s">
        <v>1323</v>
      </c>
      <c r="D212">
        <v>26.57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 s="1" t="s">
        <v>1120</v>
      </c>
      <c r="O212" s="1" t="s">
        <v>1120</v>
      </c>
      <c r="P212" s="1" t="s">
        <v>1120</v>
      </c>
      <c r="Q212" s="1" t="s">
        <v>1120</v>
      </c>
      <c r="R212" s="1">
        <v>110000</v>
      </c>
      <c r="S212" s="10">
        <v>0</v>
      </c>
      <c r="T212" s="10">
        <v>0</v>
      </c>
      <c r="U212" s="10">
        <v>0</v>
      </c>
      <c r="V212" s="10">
        <v>0</v>
      </c>
    </row>
    <row r="213" spans="1:22" x14ac:dyDescent="0.2">
      <c r="A213" t="s">
        <v>1324</v>
      </c>
      <c r="B213" t="s">
        <v>1325</v>
      </c>
      <c r="C213" t="s">
        <v>1326</v>
      </c>
      <c r="D213">
        <v>151.94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 s="1" t="s">
        <v>1120</v>
      </c>
      <c r="O213" s="1" t="s">
        <v>1120</v>
      </c>
      <c r="P213" s="1" t="s">
        <v>1120</v>
      </c>
      <c r="Q213" s="1" t="s">
        <v>1120</v>
      </c>
      <c r="R213" s="1">
        <v>76000</v>
      </c>
      <c r="S213" s="10">
        <v>0</v>
      </c>
      <c r="T213" s="10">
        <v>0</v>
      </c>
      <c r="U213" s="10">
        <v>0</v>
      </c>
      <c r="V213" s="10">
        <v>0</v>
      </c>
    </row>
    <row r="214" spans="1:22" x14ac:dyDescent="0.2">
      <c r="A214" t="s">
        <v>1327</v>
      </c>
      <c r="B214" t="s">
        <v>1328</v>
      </c>
      <c r="C214" t="s">
        <v>1329</v>
      </c>
      <c r="D214">
        <v>228.85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 s="1" t="s">
        <v>1120</v>
      </c>
      <c r="O214" s="1" t="s">
        <v>1120</v>
      </c>
      <c r="P214" s="1" t="s">
        <v>1120</v>
      </c>
      <c r="Q214" s="1" t="s">
        <v>1120</v>
      </c>
      <c r="R214" s="1">
        <v>79000</v>
      </c>
      <c r="S214" s="10">
        <v>0</v>
      </c>
      <c r="T214" s="10">
        <v>0</v>
      </c>
      <c r="U214" s="10">
        <v>0</v>
      </c>
      <c r="V214" s="10">
        <v>0</v>
      </c>
    </row>
    <row r="215" spans="1:22" x14ac:dyDescent="0.2">
      <c r="A215" t="s">
        <v>381</v>
      </c>
      <c r="B215" t="s">
        <v>382</v>
      </c>
      <c r="C215" t="s">
        <v>950</v>
      </c>
      <c r="D215">
        <v>10.75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 s="1" t="s">
        <v>1120</v>
      </c>
      <c r="O215" s="1" t="s">
        <v>1120</v>
      </c>
      <c r="P215" s="1" t="s">
        <v>1120</v>
      </c>
      <c r="Q215" s="1" t="s">
        <v>1120</v>
      </c>
      <c r="R215" s="1">
        <v>1200000</v>
      </c>
      <c r="S215" s="10">
        <v>0</v>
      </c>
      <c r="T215" s="10">
        <v>0</v>
      </c>
      <c r="U215" s="10">
        <v>0</v>
      </c>
      <c r="V215" s="10">
        <v>0</v>
      </c>
    </row>
    <row r="216" spans="1:22" x14ac:dyDescent="0.2">
      <c r="A216" t="s">
        <v>1330</v>
      </c>
      <c r="B216" t="s">
        <v>1331</v>
      </c>
      <c r="C216" t="s">
        <v>1332</v>
      </c>
      <c r="D216">
        <v>21.96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 s="1" t="s">
        <v>1120</v>
      </c>
      <c r="O216" s="1" t="s">
        <v>1120</v>
      </c>
      <c r="P216" s="1" t="s">
        <v>1120</v>
      </c>
      <c r="Q216" s="1" t="s">
        <v>1120</v>
      </c>
      <c r="R216" s="1">
        <v>1200000</v>
      </c>
      <c r="S216" s="10">
        <v>0</v>
      </c>
      <c r="T216" s="10">
        <v>0</v>
      </c>
      <c r="U216" s="10">
        <v>0</v>
      </c>
      <c r="V216" s="10">
        <v>0</v>
      </c>
    </row>
    <row r="217" spans="1:22" x14ac:dyDescent="0.2">
      <c r="A217" t="s">
        <v>1333</v>
      </c>
      <c r="B217" t="s">
        <v>1334</v>
      </c>
      <c r="C217" t="s">
        <v>1335</v>
      </c>
      <c r="D217">
        <v>32.659999999999997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 s="1" t="s">
        <v>1120</v>
      </c>
      <c r="O217" s="1" t="s">
        <v>1120</v>
      </c>
      <c r="P217" s="1" t="s">
        <v>1120</v>
      </c>
      <c r="Q217" s="1" t="s">
        <v>1120</v>
      </c>
      <c r="R217" s="1">
        <v>360000</v>
      </c>
      <c r="S217" s="10">
        <v>0</v>
      </c>
      <c r="T217" s="10">
        <v>0</v>
      </c>
      <c r="U217" s="10">
        <v>0</v>
      </c>
      <c r="V217" s="10">
        <v>0</v>
      </c>
    </row>
    <row r="218" spans="1:22" x14ac:dyDescent="0.2">
      <c r="A218" t="s">
        <v>1336</v>
      </c>
      <c r="B218" t="s">
        <v>1337</v>
      </c>
      <c r="C218" t="s">
        <v>1338</v>
      </c>
      <c r="D218">
        <v>90.82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 s="1" t="s">
        <v>1120</v>
      </c>
      <c r="O218" s="1" t="s">
        <v>1120</v>
      </c>
      <c r="P218" s="1" t="s">
        <v>1120</v>
      </c>
      <c r="Q218" s="1" t="s">
        <v>1120</v>
      </c>
      <c r="R218" s="1">
        <v>58000</v>
      </c>
      <c r="S218" s="10">
        <v>0</v>
      </c>
      <c r="T218" s="10">
        <v>0</v>
      </c>
      <c r="U218" s="10">
        <v>0</v>
      </c>
      <c r="V218" s="10">
        <v>0</v>
      </c>
    </row>
    <row r="219" spans="1:22" x14ac:dyDescent="0.2">
      <c r="A219" t="s">
        <v>1339</v>
      </c>
      <c r="B219" t="s">
        <v>1340</v>
      </c>
      <c r="C219" t="s">
        <v>1341</v>
      </c>
      <c r="D219">
        <v>13.43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 s="1" t="s">
        <v>1120</v>
      </c>
      <c r="O219" s="1" t="s">
        <v>1120</v>
      </c>
      <c r="P219" s="1" t="s">
        <v>1120</v>
      </c>
      <c r="Q219" s="1" t="s">
        <v>1120</v>
      </c>
      <c r="R219" s="1">
        <v>730000</v>
      </c>
      <c r="S219" s="10">
        <v>0</v>
      </c>
      <c r="T219" s="10">
        <v>0</v>
      </c>
      <c r="U219" s="10">
        <v>0</v>
      </c>
      <c r="V219" s="10">
        <v>0</v>
      </c>
    </row>
    <row r="220" spans="1:22" x14ac:dyDescent="0.2">
      <c r="A220" t="s">
        <v>1342</v>
      </c>
      <c r="B220" t="s">
        <v>1343</v>
      </c>
      <c r="C220" t="s">
        <v>1344</v>
      </c>
      <c r="D220">
        <v>32.54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 s="1" t="s">
        <v>1120</v>
      </c>
      <c r="O220" s="1" t="s">
        <v>1120</v>
      </c>
      <c r="P220" s="1" t="s">
        <v>1120</v>
      </c>
      <c r="Q220" s="1" t="s">
        <v>1120</v>
      </c>
      <c r="R220" s="1">
        <v>660000</v>
      </c>
      <c r="S220" s="10">
        <v>0</v>
      </c>
      <c r="T220" s="10">
        <v>0</v>
      </c>
      <c r="U220" s="10">
        <v>0</v>
      </c>
      <c r="V220" s="10">
        <v>0</v>
      </c>
    </row>
    <row r="221" spans="1:22" x14ac:dyDescent="0.2">
      <c r="A221" t="s">
        <v>1345</v>
      </c>
      <c r="B221" t="s">
        <v>1346</v>
      </c>
      <c r="C221" t="s">
        <v>1347</v>
      </c>
      <c r="D221">
        <v>312.08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 s="1" t="s">
        <v>1120</v>
      </c>
      <c r="O221" s="1" t="s">
        <v>1120</v>
      </c>
      <c r="P221" s="1" t="s">
        <v>1120</v>
      </c>
      <c r="Q221" s="1" t="s">
        <v>1120</v>
      </c>
      <c r="R221" s="1">
        <v>250000</v>
      </c>
      <c r="S221" s="10">
        <v>0</v>
      </c>
      <c r="T221" s="10">
        <v>0</v>
      </c>
      <c r="U221" s="10">
        <v>0</v>
      </c>
      <c r="V221" s="10">
        <v>0</v>
      </c>
    </row>
    <row r="222" spans="1:22" x14ac:dyDescent="0.2">
      <c r="A222" t="s">
        <v>1348</v>
      </c>
      <c r="C222" t="s">
        <v>1349</v>
      </c>
      <c r="D222">
        <v>12.88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 s="1" t="s">
        <v>1120</v>
      </c>
      <c r="O222" s="1" t="s">
        <v>1120</v>
      </c>
      <c r="P222" s="1" t="s">
        <v>1120</v>
      </c>
      <c r="Q222" s="1" t="s">
        <v>1120</v>
      </c>
      <c r="R222" s="1">
        <v>86000000</v>
      </c>
      <c r="S222" s="10">
        <v>0</v>
      </c>
      <c r="T222" s="10">
        <v>0</v>
      </c>
      <c r="U222" s="10">
        <v>0</v>
      </c>
      <c r="V222" s="10">
        <v>0</v>
      </c>
    </row>
    <row r="223" spans="1:22" x14ac:dyDescent="0.2">
      <c r="A223" t="s">
        <v>721</v>
      </c>
      <c r="B223" t="s">
        <v>722</v>
      </c>
      <c r="C223" t="s">
        <v>1096</v>
      </c>
      <c r="D223">
        <v>12.91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 s="1" t="s">
        <v>1120</v>
      </c>
      <c r="O223" s="1" t="s">
        <v>1120</v>
      </c>
      <c r="P223" s="1" t="s">
        <v>1120</v>
      </c>
      <c r="Q223" s="1" t="s">
        <v>1120</v>
      </c>
      <c r="R223" s="1">
        <v>2200000</v>
      </c>
      <c r="S223" s="10">
        <v>0</v>
      </c>
      <c r="T223" s="10">
        <v>0</v>
      </c>
      <c r="U223" s="10">
        <v>0</v>
      </c>
      <c r="V223" s="10">
        <v>0</v>
      </c>
    </row>
    <row r="224" spans="1:22" x14ac:dyDescent="0.2">
      <c r="A224" t="s">
        <v>1350</v>
      </c>
      <c r="B224" t="s">
        <v>1351</v>
      </c>
      <c r="C224" t="s">
        <v>1352</v>
      </c>
      <c r="D224">
        <v>54.23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 s="1" t="s">
        <v>1120</v>
      </c>
      <c r="O224" s="1" t="s">
        <v>1120</v>
      </c>
      <c r="P224" s="1" t="s">
        <v>1120</v>
      </c>
      <c r="Q224" s="1" t="s">
        <v>1120</v>
      </c>
      <c r="R224" s="1">
        <v>140000</v>
      </c>
      <c r="S224" s="10">
        <v>0</v>
      </c>
      <c r="T224" s="10">
        <v>0</v>
      </c>
      <c r="U224" s="10">
        <v>0</v>
      </c>
      <c r="V224" s="10">
        <v>0</v>
      </c>
    </row>
    <row r="225" spans="1:22" x14ac:dyDescent="0.2">
      <c r="A225" t="s">
        <v>1353</v>
      </c>
      <c r="B225" t="s">
        <v>1354</v>
      </c>
      <c r="C225" t="s">
        <v>1355</v>
      </c>
      <c r="D225">
        <v>13.2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 s="1" t="s">
        <v>1120</v>
      </c>
      <c r="O225" s="1" t="s">
        <v>1120</v>
      </c>
      <c r="P225" s="1" t="s">
        <v>1120</v>
      </c>
      <c r="Q225" s="1" t="s">
        <v>1120</v>
      </c>
      <c r="R225" s="1">
        <v>630000</v>
      </c>
      <c r="S225" s="10">
        <v>0</v>
      </c>
      <c r="T225" s="10">
        <v>0</v>
      </c>
      <c r="U225" s="10">
        <v>0</v>
      </c>
      <c r="V225" s="10">
        <v>0</v>
      </c>
    </row>
    <row r="226" spans="1:22" x14ac:dyDescent="0.2">
      <c r="A226" t="s">
        <v>1356</v>
      </c>
      <c r="B226" t="s">
        <v>1357</v>
      </c>
      <c r="C226" t="s">
        <v>1358</v>
      </c>
      <c r="D226">
        <v>72.349999999999994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 s="1" t="s">
        <v>1120</v>
      </c>
      <c r="O226" s="1" t="s">
        <v>1120</v>
      </c>
      <c r="P226" s="1" t="s">
        <v>1120</v>
      </c>
      <c r="Q226" s="1" t="s">
        <v>1120</v>
      </c>
      <c r="R226" s="1">
        <v>47000</v>
      </c>
      <c r="S226" s="10">
        <v>0</v>
      </c>
      <c r="T226" s="10">
        <v>0</v>
      </c>
      <c r="U226" s="10">
        <v>0</v>
      </c>
      <c r="V226" s="10">
        <v>0</v>
      </c>
    </row>
    <row r="227" spans="1:22" x14ac:dyDescent="0.2">
      <c r="A227" t="s">
        <v>1359</v>
      </c>
      <c r="B227" t="s">
        <v>1360</v>
      </c>
      <c r="C227" t="s">
        <v>1361</v>
      </c>
      <c r="D227">
        <v>13.07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 s="1" t="s">
        <v>1120</v>
      </c>
      <c r="O227" s="1" t="s">
        <v>1120</v>
      </c>
      <c r="P227" s="1" t="s">
        <v>1120</v>
      </c>
      <c r="Q227" s="1" t="s">
        <v>1120</v>
      </c>
      <c r="R227" s="1">
        <v>5400000</v>
      </c>
      <c r="S227" s="10">
        <v>0</v>
      </c>
      <c r="T227" s="10">
        <v>0</v>
      </c>
      <c r="U227" s="10">
        <v>0</v>
      </c>
      <c r="V227" s="10">
        <v>0</v>
      </c>
    </row>
    <row r="228" spans="1:22" x14ac:dyDescent="0.2">
      <c r="A228" t="s">
        <v>1148</v>
      </c>
      <c r="B228" t="s">
        <v>1149</v>
      </c>
      <c r="C228" t="s">
        <v>1362</v>
      </c>
      <c r="D228">
        <v>76.89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1</v>
      </c>
      <c r="M228">
        <v>1</v>
      </c>
      <c r="N228" s="1" t="s">
        <v>1120</v>
      </c>
      <c r="O228" s="1" t="s">
        <v>1120</v>
      </c>
      <c r="P228" s="1" t="s">
        <v>1120</v>
      </c>
      <c r="Q228" s="1">
        <v>2300000</v>
      </c>
      <c r="R228" s="1">
        <v>2300000</v>
      </c>
      <c r="S228" s="10">
        <v>0</v>
      </c>
      <c r="T228" s="10">
        <v>0</v>
      </c>
      <c r="U228" s="10">
        <v>0</v>
      </c>
      <c r="V228" s="10">
        <v>1</v>
      </c>
    </row>
    <row r="229" spans="1:22" x14ac:dyDescent="0.2">
      <c r="A229" t="s">
        <v>1363</v>
      </c>
      <c r="B229" t="s">
        <v>1364</v>
      </c>
      <c r="C229" t="s">
        <v>1365</v>
      </c>
      <c r="D229">
        <v>111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 s="1" t="s">
        <v>1120</v>
      </c>
      <c r="O229" s="1" t="s">
        <v>1120</v>
      </c>
      <c r="P229" s="1" t="s">
        <v>1120</v>
      </c>
      <c r="Q229" s="1" t="s">
        <v>1120</v>
      </c>
      <c r="R229" s="1">
        <v>850000</v>
      </c>
      <c r="S229" s="10">
        <v>0</v>
      </c>
      <c r="T229" s="10">
        <v>0</v>
      </c>
      <c r="U229" s="10">
        <v>0</v>
      </c>
      <c r="V229" s="10">
        <v>0</v>
      </c>
    </row>
  </sheetData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 1 proteomic 1</vt:lpstr>
      <vt:lpstr>Raw data 2 proteomic 1</vt:lpstr>
      <vt:lpstr>Raw data 1 proteomic 2</vt:lpstr>
      <vt:lpstr>Raw data 2 proteomic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mz1</dc:creator>
  <cp:lastModifiedBy>Battistone, Maria A.,PhD</cp:lastModifiedBy>
  <dcterms:created xsi:type="dcterms:W3CDTF">2024-04-26T17:05:23Z</dcterms:created>
  <dcterms:modified xsi:type="dcterms:W3CDTF">2025-07-24T11:12:33Z</dcterms:modified>
</cp:coreProperties>
</file>