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nuscript Chr Sau\V_topublish\"/>
    </mc:Choice>
  </mc:AlternateContent>
  <xr:revisionPtr revIDLastSave="0" documentId="13_ncr:1_{FED25E5C-7C2F-4A5D-9DD8-5B76BFC60F3B}" xr6:coauthVersionLast="47" xr6:coauthVersionMax="47" xr10:uidLastSave="{00000000-0000-0000-0000-000000000000}"/>
  <bookViews>
    <workbookView xWindow="8750" yWindow="2750" windowWidth="22570" windowHeight="17150" xr2:uid="{BE8FAB98-4423-498B-A544-85D304F28F7D}"/>
  </bookViews>
  <sheets>
    <sheet name="Figure 1" sheetId="1" r:id="rId1"/>
    <sheet name="Figure 2" sheetId="2" r:id="rId2"/>
    <sheet name="Figure 4" sheetId="3" r:id="rId3"/>
    <sheet name="Figure 5" sheetId="4" r:id="rId4"/>
    <sheet name="Figure S2" sheetId="5" r:id="rId5"/>
    <sheet name="Figure S4" sheetId="10" r:id="rId6"/>
    <sheet name="Figure S5" sheetId="6" r:id="rId7"/>
    <sheet name="Figure S8" sheetId="7" r:id="rId8"/>
    <sheet name="Figure S9" sheetId="8" r:id="rId9"/>
    <sheet name="Figure S11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0" l="1"/>
  <c r="J10" i="10"/>
  <c r="I10" i="10"/>
  <c r="H10" i="10"/>
  <c r="G10" i="10"/>
  <c r="F10" i="10"/>
  <c r="E10" i="10"/>
  <c r="D10" i="10"/>
  <c r="C10" i="10"/>
  <c r="B10" i="10"/>
  <c r="K9" i="10"/>
  <c r="J9" i="10"/>
  <c r="I9" i="10"/>
  <c r="H9" i="10"/>
  <c r="G9" i="10"/>
  <c r="F9" i="10"/>
  <c r="E9" i="10"/>
  <c r="D9" i="10"/>
  <c r="C9" i="10"/>
  <c r="B9" i="10"/>
  <c r="H40" i="7" l="1"/>
  <c r="G40" i="7"/>
  <c r="F40" i="7"/>
  <c r="E40" i="7"/>
  <c r="D40" i="7"/>
  <c r="C40" i="7"/>
  <c r="H39" i="7"/>
  <c r="G39" i="7"/>
  <c r="F39" i="7"/>
  <c r="E39" i="7"/>
  <c r="D39" i="7"/>
  <c r="C39" i="7"/>
  <c r="H38" i="7"/>
  <c r="G38" i="7"/>
  <c r="F38" i="7"/>
  <c r="E38" i="7"/>
  <c r="D38" i="7"/>
  <c r="C38" i="7"/>
  <c r="H37" i="7"/>
  <c r="G37" i="7"/>
  <c r="F37" i="7"/>
  <c r="E37" i="7"/>
  <c r="D37" i="7"/>
  <c r="C37" i="7"/>
  <c r="H36" i="7"/>
  <c r="G36" i="7"/>
  <c r="F36" i="7"/>
  <c r="E36" i="7"/>
  <c r="D36" i="7"/>
  <c r="C36" i="7"/>
  <c r="H35" i="7"/>
  <c r="G35" i="7"/>
  <c r="F35" i="7"/>
  <c r="E35" i="7"/>
  <c r="D35" i="7"/>
  <c r="C35" i="7"/>
  <c r="J10" i="5" l="1"/>
  <c r="I10" i="5"/>
  <c r="H10" i="5"/>
  <c r="G10" i="5"/>
  <c r="E10" i="5"/>
  <c r="D10" i="5"/>
  <c r="C10" i="5"/>
  <c r="B10" i="5"/>
  <c r="J9" i="5"/>
  <c r="I9" i="5"/>
  <c r="H9" i="5"/>
  <c r="G9" i="5"/>
  <c r="E9" i="5"/>
  <c r="D9" i="5"/>
  <c r="C9" i="5"/>
  <c r="B9" i="5"/>
  <c r="F39" i="2" l="1"/>
  <c r="E39" i="2"/>
  <c r="D39" i="2"/>
  <c r="C39" i="2"/>
  <c r="F38" i="2"/>
  <c r="E38" i="2"/>
  <c r="D38" i="2"/>
  <c r="C38" i="2"/>
  <c r="F37" i="2"/>
  <c r="E37" i="2"/>
  <c r="D37" i="2"/>
  <c r="C37" i="2"/>
  <c r="F36" i="2"/>
  <c r="E36" i="2"/>
  <c r="D36" i="2"/>
  <c r="C36" i="2"/>
  <c r="F35" i="2"/>
  <c r="E35" i="2"/>
  <c r="D35" i="2"/>
  <c r="C35" i="2"/>
  <c r="F34" i="2"/>
  <c r="E34" i="2"/>
  <c r="D34" i="2"/>
  <c r="C34" i="2"/>
  <c r="H19" i="2"/>
  <c r="G19" i="2"/>
  <c r="F19" i="2"/>
  <c r="E19" i="2"/>
  <c r="D19" i="2"/>
  <c r="C19" i="2"/>
  <c r="H18" i="2"/>
  <c r="G18" i="2"/>
  <c r="F18" i="2"/>
  <c r="E18" i="2"/>
  <c r="D18" i="2"/>
  <c r="C18" i="2"/>
  <c r="H17" i="2"/>
  <c r="G17" i="2"/>
  <c r="F17" i="2"/>
  <c r="E17" i="2"/>
  <c r="D17" i="2"/>
  <c r="C17" i="2"/>
  <c r="H16" i="2"/>
  <c r="G16" i="2"/>
  <c r="F16" i="2"/>
  <c r="E16" i="2"/>
  <c r="D16" i="2"/>
  <c r="C16" i="2"/>
  <c r="H15" i="2"/>
  <c r="G15" i="2"/>
  <c r="F15" i="2"/>
  <c r="E15" i="2"/>
  <c r="D15" i="2"/>
  <c r="C15" i="2"/>
  <c r="H14" i="2"/>
  <c r="G14" i="2"/>
  <c r="F14" i="2"/>
  <c r="E14" i="2"/>
  <c r="D14" i="2"/>
  <c r="C14" i="2"/>
</calcChain>
</file>

<file path=xl/sharedStrings.xml><?xml version="1.0" encoding="utf-8"?>
<sst xmlns="http://schemas.openxmlformats.org/spreadsheetml/2006/main" count="371" uniqueCount="92">
  <si>
    <t>Pannel B</t>
  </si>
  <si>
    <t>R1</t>
  </si>
  <si>
    <t>R2</t>
  </si>
  <si>
    <t>R3</t>
  </si>
  <si>
    <t>AVG</t>
  </si>
  <si>
    <t>STDEV</t>
  </si>
  <si>
    <t>Number of foci</t>
  </si>
  <si>
    <t>Replicate 1</t>
  </si>
  <si>
    <t>Replicate 2</t>
  </si>
  <si>
    <t>Replicate 3</t>
  </si>
  <si>
    <t>Pannel C</t>
  </si>
  <si>
    <t>Colocalized no septum</t>
  </si>
  <si>
    <t>no colocalized no septum</t>
  </si>
  <si>
    <t>colocalized septum</t>
  </si>
  <si>
    <t>no cololoc septum</t>
  </si>
  <si>
    <t>STDV</t>
  </si>
  <si>
    <t>Pannel D</t>
  </si>
  <si>
    <t>Cells without septum (P1) (%)</t>
  </si>
  <si>
    <t>Cells with septum (P2+P3) (%)</t>
  </si>
  <si>
    <t xml:space="preserve">Percentages </t>
  </si>
  <si>
    <t>Number Ori</t>
  </si>
  <si>
    <t>Replisome assembled</t>
  </si>
  <si>
    <t>Repli-Ori colocalization</t>
  </si>
  <si>
    <t>Y</t>
  </si>
  <si>
    <t>N</t>
  </si>
  <si>
    <t>Pannel D Left</t>
  </si>
  <si>
    <t>&gt;4</t>
  </si>
  <si>
    <t>P1</t>
  </si>
  <si>
    <t>P2</t>
  </si>
  <si>
    <t>P3</t>
  </si>
  <si>
    <t>Average</t>
  </si>
  <si>
    <t>stdv</t>
  </si>
  <si>
    <t xml:space="preserve">Cell cycle Phase </t>
  </si>
  <si>
    <t>Origin foci in each phase (%)</t>
  </si>
  <si>
    <t>Pannel D Right</t>
  </si>
  <si>
    <t>&gt;2</t>
  </si>
  <si>
    <t>Termini foci in each phase (%)</t>
  </si>
  <si>
    <t>Figure 4 Left</t>
  </si>
  <si>
    <t>Origin foci (%)</t>
  </si>
  <si>
    <r>
      <t>JE2_FROS</t>
    </r>
    <r>
      <rPr>
        <vertAlign val="superscript"/>
        <sz val="11"/>
        <color theme="1"/>
        <rFont val="Calibri"/>
        <family val="2"/>
        <scheme val="minor"/>
      </rPr>
      <t>Ori</t>
    </r>
  </si>
  <si>
    <r>
      <t>JE2_FROS</t>
    </r>
    <r>
      <rPr>
        <vertAlign val="superscript"/>
        <sz val="11"/>
        <color theme="1"/>
        <rFont val="Calibri"/>
        <family val="2"/>
        <scheme val="minor"/>
      </rPr>
      <t>Ori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parB</t>
    </r>
  </si>
  <si>
    <r>
      <t>JE2_FROS</t>
    </r>
    <r>
      <rPr>
        <vertAlign val="superscript"/>
        <sz val="11"/>
        <color theme="1"/>
        <rFont val="Calibri"/>
        <family val="2"/>
        <scheme val="minor"/>
      </rPr>
      <t>Ori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ΔscpAB</t>
    </r>
  </si>
  <si>
    <r>
      <t>JE2_FROS</t>
    </r>
    <r>
      <rPr>
        <vertAlign val="superscript"/>
        <sz val="11"/>
        <color theme="1"/>
        <rFont val="Calibri"/>
        <family val="2"/>
        <scheme val="minor"/>
      </rPr>
      <t>Ori</t>
    </r>
    <r>
      <rPr>
        <sz val="11"/>
        <color theme="1"/>
        <rFont val="Calibri"/>
        <family val="2"/>
        <scheme val="minor"/>
      </rPr>
      <t xml:space="preserve"> SMC</t>
    </r>
    <r>
      <rPr>
        <vertAlign val="superscript"/>
        <sz val="11"/>
        <color theme="1"/>
        <rFont val="Calibri"/>
        <family val="2"/>
        <scheme val="minor"/>
      </rPr>
      <t>Stop</t>
    </r>
  </si>
  <si>
    <t>Average Origin foci (%)</t>
  </si>
  <si>
    <t>Standard deviation</t>
  </si>
  <si>
    <t>Figure 4 Right</t>
  </si>
  <si>
    <t>Number of Foci</t>
  </si>
  <si>
    <t>Termini foci (%)</t>
  </si>
  <si>
    <r>
      <t>JE2_FROS</t>
    </r>
    <r>
      <rPr>
        <vertAlign val="superscript"/>
        <sz val="11"/>
        <color theme="1"/>
        <rFont val="Calibri"/>
        <family val="2"/>
        <scheme val="minor"/>
      </rPr>
      <t>Ter</t>
    </r>
  </si>
  <si>
    <r>
      <t>JE2_FROS</t>
    </r>
    <r>
      <rPr>
        <vertAlign val="superscript"/>
        <sz val="11"/>
        <color theme="1"/>
        <rFont val="Calibri"/>
        <family val="2"/>
        <scheme val="minor"/>
      </rPr>
      <t>Ter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parB</t>
    </r>
  </si>
  <si>
    <r>
      <t>JE2_FROS</t>
    </r>
    <r>
      <rPr>
        <vertAlign val="superscript"/>
        <sz val="11"/>
        <color theme="1"/>
        <rFont val="Calibri"/>
        <family val="2"/>
        <scheme val="minor"/>
      </rPr>
      <t>Ter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ΔscpAB</t>
    </r>
  </si>
  <si>
    <r>
      <t>JE2_FROS</t>
    </r>
    <r>
      <rPr>
        <vertAlign val="superscript"/>
        <sz val="11"/>
        <color theme="1"/>
        <rFont val="Calibri"/>
        <family val="2"/>
        <scheme val="minor"/>
      </rPr>
      <t>Ter</t>
    </r>
    <r>
      <rPr>
        <sz val="11"/>
        <color theme="1"/>
        <rFont val="Calibri"/>
        <family val="2"/>
        <scheme val="minor"/>
      </rPr>
      <t xml:space="preserve"> SMC</t>
    </r>
    <r>
      <rPr>
        <vertAlign val="superscript"/>
        <sz val="11"/>
        <color theme="1"/>
        <rFont val="Calibri"/>
        <family val="2"/>
        <scheme val="minor"/>
      </rPr>
      <t>Stop</t>
    </r>
  </si>
  <si>
    <t>Average termini foci (%)</t>
  </si>
  <si>
    <r>
      <t>JE2_FROS</t>
    </r>
    <r>
      <rPr>
        <vertAlign val="superscript"/>
        <sz val="11"/>
        <color theme="1"/>
        <rFont val="Calibri"/>
        <family val="2"/>
        <scheme val="minor"/>
      </rPr>
      <t>Ori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ftsK</t>
    </r>
  </si>
  <si>
    <r>
      <t>JE2_FROS</t>
    </r>
    <r>
      <rPr>
        <vertAlign val="superscript"/>
        <sz val="11"/>
        <color theme="1"/>
        <rFont val="Calibri"/>
        <family val="2"/>
        <scheme val="minor"/>
      </rPr>
      <t>Ori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ΔspoIIIE</t>
    </r>
  </si>
  <si>
    <r>
      <t>JE2_FROS</t>
    </r>
    <r>
      <rPr>
        <vertAlign val="superscript"/>
        <sz val="11"/>
        <color theme="1"/>
        <rFont val="Calibri"/>
        <family val="2"/>
        <scheme val="minor"/>
      </rPr>
      <t>Ori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ΔxerC</t>
    </r>
  </si>
  <si>
    <r>
      <t>JE2_FROS</t>
    </r>
    <r>
      <rPr>
        <vertAlign val="superscript"/>
        <sz val="11"/>
        <color theme="1"/>
        <rFont val="Calibri"/>
        <family val="2"/>
        <scheme val="minor"/>
      </rPr>
      <t>Ori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Δnoc</t>
    </r>
  </si>
  <si>
    <r>
      <t>JE2_FROS</t>
    </r>
    <r>
      <rPr>
        <vertAlign val="superscript"/>
        <sz val="11"/>
        <color theme="1"/>
        <rFont val="Calibri"/>
        <family val="2"/>
        <scheme val="minor"/>
      </rPr>
      <t>Ter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ΔftsK</t>
    </r>
  </si>
  <si>
    <r>
      <t>JE2_FROS</t>
    </r>
    <r>
      <rPr>
        <vertAlign val="superscript"/>
        <sz val="11"/>
        <color theme="1"/>
        <rFont val="Calibri"/>
        <family val="2"/>
        <scheme val="minor"/>
      </rPr>
      <t>Ter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ΔspoIIIE</t>
    </r>
  </si>
  <si>
    <r>
      <t>JE2_FROS</t>
    </r>
    <r>
      <rPr>
        <vertAlign val="superscript"/>
        <sz val="11"/>
        <color theme="1"/>
        <rFont val="Calibri"/>
        <family val="2"/>
        <scheme val="minor"/>
      </rPr>
      <t>Ter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ΔxerC</t>
    </r>
  </si>
  <si>
    <r>
      <t>JE2_FROS</t>
    </r>
    <r>
      <rPr>
        <vertAlign val="superscript"/>
        <sz val="11"/>
        <color theme="1"/>
        <rFont val="Calibri"/>
        <family val="2"/>
        <scheme val="minor"/>
      </rPr>
      <t>Ter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Δnoc</t>
    </r>
  </si>
  <si>
    <t>Panel B</t>
  </si>
  <si>
    <t>1h</t>
  </si>
  <si>
    <t>2h</t>
  </si>
  <si>
    <t>Ori-CFP Ter-YFP</t>
  </si>
  <si>
    <t>Ori-YFP Ter-CFP</t>
  </si>
  <si>
    <t>CFP /Cell</t>
  </si>
  <si>
    <t>YFP /Cell</t>
  </si>
  <si>
    <t>CFP Spots</t>
  </si>
  <si>
    <t>YFP Spots</t>
  </si>
  <si>
    <t>% of cells with</t>
  </si>
  <si>
    <t>Repli-Ter coloc</t>
  </si>
  <si>
    <t>37C (same as in Fig. 2 data)</t>
  </si>
  <si>
    <t>25C</t>
  </si>
  <si>
    <t>Number of Ter Foci</t>
  </si>
  <si>
    <t>Panel A</t>
  </si>
  <si>
    <t>% of annucleate cells</t>
  </si>
  <si>
    <t>JE2</t>
  </si>
  <si>
    <t>JE2 ΔparB</t>
  </si>
  <si>
    <r>
      <t>JE2 smc</t>
    </r>
    <r>
      <rPr>
        <vertAlign val="superscript"/>
        <sz val="11"/>
        <color theme="1"/>
        <rFont val="Calibri"/>
        <family val="2"/>
        <scheme val="minor"/>
      </rPr>
      <t>STOP</t>
    </r>
  </si>
  <si>
    <t>JE2 ΔscpAB</t>
  </si>
  <si>
    <t>JE2 ΔparB ΔscpAB</t>
  </si>
  <si>
    <r>
      <t>JE2 smc</t>
    </r>
    <r>
      <rPr>
        <vertAlign val="superscript"/>
        <sz val="11"/>
        <color theme="1"/>
        <rFont val="Calibri"/>
        <family val="2"/>
        <scheme val="minor"/>
      </rPr>
      <t>STOP</t>
    </r>
    <r>
      <rPr>
        <sz val="11"/>
        <color theme="1"/>
        <rFont val="Calibri"/>
        <family val="2"/>
        <scheme val="minor"/>
      </rPr>
      <t>+
(-ATC)</t>
    </r>
  </si>
  <si>
    <r>
      <t>JE2 smc</t>
    </r>
    <r>
      <rPr>
        <vertAlign val="superscript"/>
        <sz val="11"/>
        <color theme="1"/>
        <rFont val="Calibri"/>
        <family val="2"/>
        <scheme val="minor"/>
      </rPr>
      <t>STOP</t>
    </r>
    <r>
      <rPr>
        <sz val="11"/>
        <color theme="1"/>
        <rFont val="Calibri"/>
        <family val="2"/>
        <scheme val="minor"/>
      </rPr>
      <t>+
(+ATC)</t>
    </r>
  </si>
  <si>
    <t>JE2 ΔscpAB
+Empty</t>
  </si>
  <si>
    <t>JE2 ΔscpAB
+ScpAB</t>
  </si>
  <si>
    <t>Septum</t>
  </si>
  <si>
    <t>Replisome-Ori colocalization</t>
  </si>
  <si>
    <t>Number Ori Foci</t>
  </si>
  <si>
    <t>Percentage of cells</t>
  </si>
  <si>
    <t>Figure 5B</t>
  </si>
  <si>
    <t>Figure 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</si>
</sst>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9199D-2155-49F4-A6A5-9E515F8B6C14}">
  <dimension ref="A1:I28"/>
  <sheetViews>
    <sheetView tabSelected="1" workbookViewId="0">
      <selection activeCell="G24" sqref="G24"/>
    </sheetView>
  </sheetViews>
  <sheetFormatPr defaultRowHeight="14.5" x14ac:dyDescent="0.35"/>
  <cols>
    <col min="1" max="9" width="18.81640625" customWidth="1"/>
  </cols>
  <sheetData>
    <row r="1" spans="1:9" x14ac:dyDescent="0.35">
      <c r="A1" s="2" t="s">
        <v>0</v>
      </c>
    </row>
    <row r="2" spans="1:9" x14ac:dyDescent="0.35">
      <c r="B2" s="8" t="s">
        <v>17</v>
      </c>
      <c r="C2" s="8"/>
      <c r="D2" s="8"/>
      <c r="E2" s="8"/>
      <c r="F2" s="8" t="s">
        <v>18</v>
      </c>
      <c r="G2" s="8"/>
      <c r="H2" s="8"/>
      <c r="I2" s="8"/>
    </row>
    <row r="3" spans="1:9" x14ac:dyDescent="0.35">
      <c r="A3" t="s">
        <v>6</v>
      </c>
      <c r="B3">
        <v>1</v>
      </c>
      <c r="C3">
        <v>2</v>
      </c>
      <c r="D3">
        <v>3</v>
      </c>
      <c r="E3">
        <v>4</v>
      </c>
      <c r="F3">
        <v>1</v>
      </c>
      <c r="G3">
        <v>2</v>
      </c>
      <c r="H3">
        <v>3</v>
      </c>
      <c r="I3">
        <v>4</v>
      </c>
    </row>
    <row r="4" spans="1:9" x14ac:dyDescent="0.35">
      <c r="A4" t="s">
        <v>7</v>
      </c>
      <c r="B4">
        <v>1</v>
      </c>
      <c r="C4">
        <v>23</v>
      </c>
      <c r="D4">
        <v>20</v>
      </c>
      <c r="E4">
        <v>17</v>
      </c>
      <c r="F4">
        <v>0</v>
      </c>
      <c r="G4">
        <v>0</v>
      </c>
      <c r="H4">
        <v>16</v>
      </c>
      <c r="I4">
        <v>23</v>
      </c>
    </row>
    <row r="5" spans="1:9" x14ac:dyDescent="0.35">
      <c r="A5" t="s">
        <v>8</v>
      </c>
      <c r="B5">
        <v>0</v>
      </c>
      <c r="C5">
        <v>25</v>
      </c>
      <c r="D5">
        <v>25</v>
      </c>
      <c r="E5">
        <v>11</v>
      </c>
      <c r="F5">
        <v>0</v>
      </c>
      <c r="G5">
        <v>0</v>
      </c>
      <c r="H5">
        <v>12</v>
      </c>
      <c r="I5">
        <v>27</v>
      </c>
    </row>
    <row r="6" spans="1:9" x14ac:dyDescent="0.35">
      <c r="A6" t="s">
        <v>9</v>
      </c>
      <c r="B6">
        <v>1</v>
      </c>
      <c r="C6">
        <v>32</v>
      </c>
      <c r="D6">
        <v>17</v>
      </c>
      <c r="E6">
        <v>15</v>
      </c>
      <c r="F6">
        <v>0</v>
      </c>
      <c r="G6">
        <v>0</v>
      </c>
      <c r="H6">
        <v>13</v>
      </c>
      <c r="I6">
        <v>22</v>
      </c>
    </row>
    <row r="7" spans="1:9" x14ac:dyDescent="0.35">
      <c r="A7" t="s">
        <v>4</v>
      </c>
      <c r="B7" s="7">
        <v>0.66666666666666663</v>
      </c>
      <c r="C7" s="7">
        <v>26.666666666666668</v>
      </c>
      <c r="D7" s="7">
        <v>20.666666666666668</v>
      </c>
      <c r="E7" s="7">
        <v>14.333333333333334</v>
      </c>
      <c r="F7" s="7">
        <v>0</v>
      </c>
      <c r="G7" s="7">
        <v>0</v>
      </c>
      <c r="H7" s="7">
        <v>13.666666666666666</v>
      </c>
      <c r="I7" s="7">
        <v>24</v>
      </c>
    </row>
    <row r="8" spans="1:9" x14ac:dyDescent="0.35">
      <c r="A8" t="s">
        <v>5</v>
      </c>
      <c r="B8" s="7">
        <v>0.47140452079103168</v>
      </c>
      <c r="C8" s="7">
        <v>3.858612300930075</v>
      </c>
      <c r="D8" s="7">
        <v>3.2998316455372216</v>
      </c>
      <c r="E8" s="7">
        <v>2.4944382578492941</v>
      </c>
      <c r="F8" s="7">
        <v>0</v>
      </c>
      <c r="G8" s="7">
        <v>0</v>
      </c>
      <c r="H8" s="7">
        <v>1.699673171197595</v>
      </c>
      <c r="I8" s="7">
        <v>2.1602468994692869</v>
      </c>
    </row>
    <row r="10" spans="1:9" x14ac:dyDescent="0.35">
      <c r="A10" s="2" t="s">
        <v>10</v>
      </c>
    </row>
    <row r="11" spans="1:9" x14ac:dyDescent="0.35">
      <c r="B11" s="8" t="s">
        <v>19</v>
      </c>
      <c r="C11" s="8"/>
      <c r="D11" s="8"/>
      <c r="E11" s="8"/>
    </row>
    <row r="12" spans="1:9" x14ac:dyDescent="0.35">
      <c r="B12" t="s">
        <v>11</v>
      </c>
      <c r="C12" t="s">
        <v>12</v>
      </c>
      <c r="D12" t="s">
        <v>13</v>
      </c>
      <c r="E12" t="s">
        <v>14</v>
      </c>
    </row>
    <row r="13" spans="1:9" x14ac:dyDescent="0.35">
      <c r="A13" t="s">
        <v>7</v>
      </c>
      <c r="B13">
        <v>7</v>
      </c>
      <c r="C13">
        <v>54</v>
      </c>
      <c r="D13">
        <v>0</v>
      </c>
      <c r="E13">
        <v>39</v>
      </c>
    </row>
    <row r="14" spans="1:9" x14ac:dyDescent="0.35">
      <c r="A14" t="s">
        <v>8</v>
      </c>
      <c r="B14">
        <v>5</v>
      </c>
      <c r="C14">
        <v>56</v>
      </c>
      <c r="D14">
        <v>0</v>
      </c>
      <c r="E14">
        <v>39</v>
      </c>
    </row>
    <row r="15" spans="1:9" x14ac:dyDescent="0.35">
      <c r="A15" t="s">
        <v>9</v>
      </c>
      <c r="B15">
        <v>12</v>
      </c>
      <c r="C15">
        <v>53</v>
      </c>
      <c r="D15">
        <v>0</v>
      </c>
      <c r="E15">
        <v>35</v>
      </c>
    </row>
    <row r="16" spans="1:9" x14ac:dyDescent="0.35">
      <c r="A16" t="s">
        <v>4</v>
      </c>
      <c r="B16" s="7">
        <v>8</v>
      </c>
      <c r="C16" s="7">
        <v>54.333333333333336</v>
      </c>
      <c r="D16" s="7">
        <v>0</v>
      </c>
      <c r="E16" s="7">
        <v>37.666666666666664</v>
      </c>
    </row>
    <row r="17" spans="1:5" x14ac:dyDescent="0.35">
      <c r="A17" t="s">
        <v>15</v>
      </c>
      <c r="B17" s="7">
        <v>2.9439202887759488</v>
      </c>
      <c r="C17" s="7">
        <v>1.247219128924647</v>
      </c>
      <c r="D17" s="7">
        <v>0</v>
      </c>
      <c r="E17" s="7">
        <v>1.8856180831641267</v>
      </c>
    </row>
    <row r="19" spans="1:5" x14ac:dyDescent="0.35">
      <c r="A19" s="2" t="s">
        <v>16</v>
      </c>
    </row>
    <row r="20" spans="1:5" x14ac:dyDescent="0.35">
      <c r="B20" s="8" t="s">
        <v>19</v>
      </c>
      <c r="C20" s="8"/>
      <c r="D20" s="8"/>
      <c r="E20" s="8"/>
    </row>
    <row r="21" spans="1:5" x14ac:dyDescent="0.35">
      <c r="A21" t="s">
        <v>20</v>
      </c>
      <c r="B21" s="1">
        <v>1</v>
      </c>
      <c r="C21" s="1">
        <v>2</v>
      </c>
      <c r="D21" s="1">
        <v>2</v>
      </c>
      <c r="E21" s="1">
        <v>2</v>
      </c>
    </row>
    <row r="22" spans="1:5" x14ac:dyDescent="0.35">
      <c r="A22" t="s">
        <v>21</v>
      </c>
      <c r="B22" s="1" t="s">
        <v>23</v>
      </c>
      <c r="C22" s="1" t="s">
        <v>24</v>
      </c>
      <c r="D22" s="1" t="s">
        <v>23</v>
      </c>
      <c r="E22" s="1" t="s">
        <v>23</v>
      </c>
    </row>
    <row r="23" spans="1:5" x14ac:dyDescent="0.35">
      <c r="A23" t="s">
        <v>22</v>
      </c>
      <c r="B23" s="1" t="s">
        <v>24</v>
      </c>
      <c r="C23" s="1" t="s">
        <v>24</v>
      </c>
      <c r="D23" s="1" t="s">
        <v>24</v>
      </c>
      <c r="E23" s="1" t="s">
        <v>23</v>
      </c>
    </row>
    <row r="24" spans="1:5" x14ac:dyDescent="0.35">
      <c r="A24" t="s">
        <v>7</v>
      </c>
      <c r="B24" s="7">
        <v>11.111111111111111</v>
      </c>
      <c r="C24" s="7">
        <v>2.7777777777777777</v>
      </c>
      <c r="D24" s="7">
        <v>75</v>
      </c>
      <c r="E24" s="7">
        <v>11.111111111111111</v>
      </c>
    </row>
    <row r="25" spans="1:5" x14ac:dyDescent="0.35">
      <c r="A25" t="s">
        <v>8</v>
      </c>
      <c r="B25" s="7">
        <v>5.5555555555555554</v>
      </c>
      <c r="C25" s="7">
        <v>8.3333333333333321</v>
      </c>
      <c r="D25" s="7">
        <v>61.111111111111114</v>
      </c>
      <c r="E25" s="7">
        <v>25</v>
      </c>
    </row>
    <row r="26" spans="1:5" x14ac:dyDescent="0.35">
      <c r="A26" t="s">
        <v>9</v>
      </c>
      <c r="B26" s="7">
        <v>10</v>
      </c>
      <c r="C26" s="7">
        <v>6.666666666666667</v>
      </c>
      <c r="D26" s="7">
        <v>73.333333333333329</v>
      </c>
      <c r="E26" s="7">
        <v>10</v>
      </c>
    </row>
    <row r="27" spans="1:5" x14ac:dyDescent="0.35">
      <c r="A27" t="s">
        <v>4</v>
      </c>
      <c r="B27" s="7">
        <v>8.8888888888888875</v>
      </c>
      <c r="C27" s="7">
        <v>5.9259259259259265</v>
      </c>
      <c r="D27" s="7">
        <v>69.814814814814824</v>
      </c>
      <c r="E27" s="7">
        <v>15.370370370370372</v>
      </c>
    </row>
    <row r="28" spans="1:5" x14ac:dyDescent="0.35">
      <c r="A28" t="s">
        <v>15</v>
      </c>
      <c r="B28" s="7">
        <v>2.4002743327436544</v>
      </c>
      <c r="C28" s="7">
        <v>2.3277416833289863</v>
      </c>
      <c r="D28" s="7">
        <v>6.1919457397409188</v>
      </c>
      <c r="E28" s="7">
        <v>6.8242688046993623</v>
      </c>
    </row>
  </sheetData>
  <mergeCells count="4">
    <mergeCell ref="B2:E2"/>
    <mergeCell ref="F2:I2"/>
    <mergeCell ref="B11:E11"/>
    <mergeCell ref="B20:E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3D906-CFEE-4963-8C67-6B609805EDC3}">
  <dimension ref="A1:J8"/>
  <sheetViews>
    <sheetView workbookViewId="0">
      <selection activeCell="D12" sqref="D12"/>
    </sheetView>
  </sheetViews>
  <sheetFormatPr defaultRowHeight="14.5" x14ac:dyDescent="0.35"/>
  <cols>
    <col min="1" max="1" width="11.453125" customWidth="1"/>
    <col min="2" max="5" width="13.1796875" customWidth="1"/>
    <col min="6" max="6" width="16.54296875" customWidth="1"/>
    <col min="7" max="10" width="13.1796875" customWidth="1"/>
  </cols>
  <sheetData>
    <row r="1" spans="1:10" x14ac:dyDescent="0.35">
      <c r="A1" s="2" t="s">
        <v>75</v>
      </c>
    </row>
    <row r="2" spans="1:10" x14ac:dyDescent="0.35">
      <c r="B2" s="8" t="s">
        <v>76</v>
      </c>
      <c r="C2" s="8"/>
      <c r="D2" s="8"/>
      <c r="E2" s="8"/>
      <c r="F2" s="8"/>
      <c r="G2" s="8"/>
      <c r="H2" s="8"/>
      <c r="I2" s="8"/>
      <c r="J2" s="8"/>
    </row>
    <row r="3" spans="1:10" ht="31" x14ac:dyDescent="0.35">
      <c r="B3" t="s">
        <v>77</v>
      </c>
      <c r="C3" t="s">
        <v>78</v>
      </c>
      <c r="D3" t="s">
        <v>79</v>
      </c>
      <c r="E3" t="s">
        <v>80</v>
      </c>
      <c r="F3" t="s">
        <v>81</v>
      </c>
      <c r="G3" s="6" t="s">
        <v>82</v>
      </c>
      <c r="H3" s="6" t="s">
        <v>83</v>
      </c>
      <c r="I3" s="5" t="s">
        <v>84</v>
      </c>
      <c r="J3" s="5" t="s">
        <v>85</v>
      </c>
    </row>
    <row r="4" spans="1:10" x14ac:dyDescent="0.35">
      <c r="A4" s="3" t="s">
        <v>7</v>
      </c>
      <c r="B4" s="7">
        <v>0</v>
      </c>
      <c r="C4" s="7">
        <v>0.11068068622025456</v>
      </c>
      <c r="D4" s="7">
        <v>17.013086989992303</v>
      </c>
      <c r="E4" s="7">
        <v>16.90251572327044</v>
      </c>
      <c r="F4" s="7">
        <v>18.077803203661329</v>
      </c>
      <c r="G4" s="7">
        <v>18.220338983050848</v>
      </c>
      <c r="H4" s="7">
        <v>0.16129032258064516</v>
      </c>
      <c r="I4" s="7">
        <v>14.057507987220447</v>
      </c>
      <c r="J4" s="7">
        <v>0.68807339449541283</v>
      </c>
    </row>
    <row r="5" spans="1:10" x14ac:dyDescent="0.35">
      <c r="A5" s="3" t="s">
        <v>8</v>
      </c>
      <c r="B5" s="7">
        <v>0.10070493454179255</v>
      </c>
      <c r="C5" s="7">
        <v>0.12391573729863693</v>
      </c>
      <c r="D5" s="7">
        <v>16.036866359447004</v>
      </c>
      <c r="E5" s="7">
        <v>17.533129459734965</v>
      </c>
      <c r="F5" s="7">
        <v>17.803837953091683</v>
      </c>
      <c r="G5" s="7">
        <v>17.181208053691275</v>
      </c>
      <c r="H5" s="7">
        <v>0</v>
      </c>
      <c r="I5" s="7">
        <v>12.144702842377262</v>
      </c>
      <c r="J5" s="7">
        <v>0.30211480362537763</v>
      </c>
    </row>
    <row r="6" spans="1:10" x14ac:dyDescent="0.35">
      <c r="A6" s="3" t="s">
        <v>9</v>
      </c>
      <c r="B6" s="7">
        <v>0</v>
      </c>
      <c r="C6" s="7">
        <v>0.20554984583761562</v>
      </c>
      <c r="D6" s="7">
        <v>18.572524942440523</v>
      </c>
      <c r="E6" s="7">
        <v>16.731141199226304</v>
      </c>
      <c r="F6" s="7">
        <v>16.606060606060606</v>
      </c>
      <c r="G6" s="7">
        <v>16.358595194085026</v>
      </c>
      <c r="H6" s="7">
        <v>0.10660980810234541</v>
      </c>
      <c r="I6" s="7">
        <v>16.129032258064516</v>
      </c>
      <c r="J6" s="7">
        <v>0.4329004329004329</v>
      </c>
    </row>
    <row r="7" spans="1:10" x14ac:dyDescent="0.35">
      <c r="A7" t="s">
        <v>4</v>
      </c>
      <c r="B7" s="7">
        <v>3.3568311513930853E-2</v>
      </c>
      <c r="C7" s="7">
        <v>0.1467154231188357</v>
      </c>
      <c r="D7" s="7">
        <v>17.207492763959944</v>
      </c>
      <c r="E7" s="7">
        <v>17.055595460743902</v>
      </c>
      <c r="F7" s="7">
        <v>17.495900587604538</v>
      </c>
      <c r="G7" s="7">
        <v>17.25338074360905</v>
      </c>
      <c r="H7" s="7">
        <v>8.9300043560996856E-2</v>
      </c>
      <c r="I7" s="7">
        <v>14.110414362554076</v>
      </c>
      <c r="J7" s="7">
        <v>0.47436287700707447</v>
      </c>
    </row>
    <row r="8" spans="1:10" x14ac:dyDescent="0.35">
      <c r="A8" t="s">
        <v>15</v>
      </c>
      <c r="B8" s="7">
        <v>4.7472761408965933E-2</v>
      </c>
      <c r="C8" s="7">
        <v>4.1951627832945211E-2</v>
      </c>
      <c r="D8" s="7">
        <v>1.0442657120647485</v>
      </c>
      <c r="E8" s="7">
        <v>0.34483942835000314</v>
      </c>
      <c r="F8" s="7">
        <v>0.63907518295085519</v>
      </c>
      <c r="G8" s="7">
        <v>0.7617651242632375</v>
      </c>
      <c r="H8" s="7">
        <v>6.6974437914276125E-2</v>
      </c>
      <c r="I8" s="7">
        <v>1.6270258216739681</v>
      </c>
      <c r="J8" s="7">
        <v>0.16027135150543492</v>
      </c>
    </row>
  </sheetData>
  <mergeCells count="1">
    <mergeCell ref="B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EDC6-4B22-420B-92F8-25A6034B4649}">
  <dimension ref="A1:H39"/>
  <sheetViews>
    <sheetView workbookViewId="0">
      <selection activeCell="J34" sqref="J34"/>
    </sheetView>
  </sheetViews>
  <sheetFormatPr defaultRowHeight="14.5" x14ac:dyDescent="0.35"/>
  <cols>
    <col min="1" max="1" width="22.36328125" customWidth="1"/>
    <col min="2" max="2" width="21.08984375" customWidth="1"/>
  </cols>
  <sheetData>
    <row r="1" spans="1:8" x14ac:dyDescent="0.35">
      <c r="A1" s="2" t="s">
        <v>25</v>
      </c>
    </row>
    <row r="2" spans="1:8" x14ac:dyDescent="0.35">
      <c r="C2" s="8" t="s">
        <v>33</v>
      </c>
      <c r="D2" s="8"/>
      <c r="E2" s="8"/>
      <c r="F2" s="8"/>
      <c r="G2" s="8"/>
      <c r="H2" s="8"/>
    </row>
    <row r="3" spans="1:8" x14ac:dyDescent="0.35">
      <c r="B3" t="s">
        <v>32</v>
      </c>
      <c r="C3">
        <v>0</v>
      </c>
      <c r="D3">
        <v>1</v>
      </c>
      <c r="E3">
        <v>2</v>
      </c>
      <c r="F3">
        <v>3</v>
      </c>
      <c r="G3">
        <v>4</v>
      </c>
      <c r="H3" t="s">
        <v>26</v>
      </c>
    </row>
    <row r="4" spans="1:8" x14ac:dyDescent="0.35">
      <c r="A4" s="8" t="s">
        <v>7</v>
      </c>
      <c r="B4" t="s">
        <v>27</v>
      </c>
      <c r="C4" s="7">
        <v>0.36496350364963503</v>
      </c>
      <c r="D4" s="7">
        <v>5.2919708029197077</v>
      </c>
      <c r="E4" s="7">
        <v>47.262773722627735</v>
      </c>
      <c r="F4" s="7">
        <v>23.905109489051096</v>
      </c>
      <c r="G4" s="7">
        <v>22.262773722627738</v>
      </c>
      <c r="H4" s="7">
        <v>0.91240875912408759</v>
      </c>
    </row>
    <row r="5" spans="1:8" x14ac:dyDescent="0.35">
      <c r="A5" s="8"/>
      <c r="B5" t="s">
        <v>28</v>
      </c>
      <c r="C5" s="7">
        <v>0</v>
      </c>
      <c r="D5" s="7">
        <v>1.9607843137254901</v>
      </c>
      <c r="E5" s="7">
        <v>17.647058823529413</v>
      </c>
      <c r="F5" s="7">
        <v>32.352941176470587</v>
      </c>
      <c r="G5" s="7">
        <v>47.058823529411768</v>
      </c>
      <c r="H5" s="7">
        <v>0.98039215686274506</v>
      </c>
    </row>
    <row r="6" spans="1:8" x14ac:dyDescent="0.35">
      <c r="A6" s="8"/>
      <c r="B6" t="s">
        <v>29</v>
      </c>
      <c r="C6" s="7">
        <v>0</v>
      </c>
      <c r="D6" s="7">
        <v>0</v>
      </c>
      <c r="E6" s="7">
        <v>3.6363636363636362</v>
      </c>
      <c r="F6" s="7">
        <v>27.272727272727273</v>
      </c>
      <c r="G6" s="7">
        <v>67.272727272727266</v>
      </c>
      <c r="H6" s="7">
        <v>1.8181818181818181</v>
      </c>
    </row>
    <row r="7" spans="1:8" x14ac:dyDescent="0.35">
      <c r="A7" s="8" t="s">
        <v>8</v>
      </c>
      <c r="B7" t="s">
        <v>27</v>
      </c>
      <c r="C7" s="7">
        <v>0.27322404371584702</v>
      </c>
      <c r="D7" s="7">
        <v>7.7868852459016393</v>
      </c>
      <c r="E7" s="7">
        <v>38.387978142076506</v>
      </c>
      <c r="F7" s="7">
        <v>27.73224043715847</v>
      </c>
      <c r="G7" s="7">
        <v>25.136612021857925</v>
      </c>
      <c r="H7" s="7">
        <v>0.68306010928961747</v>
      </c>
    </row>
    <row r="8" spans="1:8" x14ac:dyDescent="0.35">
      <c r="A8" s="8"/>
      <c r="B8" t="s">
        <v>28</v>
      </c>
      <c r="C8" s="7">
        <v>0.68965517241379315</v>
      </c>
      <c r="D8" s="7">
        <v>3.4482758620689653</v>
      </c>
      <c r="E8" s="7">
        <v>12.413793103448276</v>
      </c>
      <c r="F8" s="7">
        <v>34.482758620689658</v>
      </c>
      <c r="G8" s="7">
        <v>46.206896551724135</v>
      </c>
      <c r="H8" s="7">
        <v>2.7586206896551726</v>
      </c>
    </row>
    <row r="9" spans="1:8" x14ac:dyDescent="0.35">
      <c r="A9" s="8"/>
      <c r="B9" t="s">
        <v>29</v>
      </c>
      <c r="C9" s="7">
        <v>0</v>
      </c>
      <c r="D9" s="7">
        <v>0</v>
      </c>
      <c r="E9" s="7">
        <v>8.8888888888888893</v>
      </c>
      <c r="F9" s="7">
        <v>37.777777777777779</v>
      </c>
      <c r="G9" s="7">
        <v>48.888888888888886</v>
      </c>
      <c r="H9" s="7">
        <v>4.4444444444444446</v>
      </c>
    </row>
    <row r="10" spans="1:8" x14ac:dyDescent="0.35">
      <c r="A10" s="8" t="s">
        <v>9</v>
      </c>
      <c r="B10" t="s">
        <v>27</v>
      </c>
      <c r="C10" s="7">
        <v>0.34542314335060448</v>
      </c>
      <c r="D10" s="7">
        <v>4.8359240069084626</v>
      </c>
      <c r="E10" s="7">
        <v>33.160621761658028</v>
      </c>
      <c r="F10" s="7">
        <v>27.461139896373059</v>
      </c>
      <c r="G10" s="7">
        <v>33.678756476683937</v>
      </c>
      <c r="H10" s="7">
        <v>0.51813471502590669</v>
      </c>
    </row>
    <row r="11" spans="1:8" x14ac:dyDescent="0.35">
      <c r="A11" s="8"/>
      <c r="B11" t="s">
        <v>28</v>
      </c>
      <c r="C11" s="7">
        <v>0</v>
      </c>
      <c r="D11" s="7">
        <v>0</v>
      </c>
      <c r="E11" s="7">
        <v>5.6818181818181817</v>
      </c>
      <c r="F11" s="7">
        <v>31.818181818181817</v>
      </c>
      <c r="G11" s="7">
        <v>54.545454545454547</v>
      </c>
      <c r="H11" s="7">
        <v>7.9545454545454541</v>
      </c>
    </row>
    <row r="12" spans="1:8" x14ac:dyDescent="0.35">
      <c r="A12" s="8"/>
      <c r="B12" t="s">
        <v>29</v>
      </c>
      <c r="C12" s="7">
        <v>0</v>
      </c>
      <c r="D12" s="7">
        <v>0</v>
      </c>
      <c r="E12" s="7">
        <v>12</v>
      </c>
      <c r="F12" s="7">
        <v>40</v>
      </c>
      <c r="G12" s="7">
        <v>44</v>
      </c>
      <c r="H12" s="7">
        <v>4</v>
      </c>
    </row>
    <row r="14" spans="1:8" x14ac:dyDescent="0.35">
      <c r="A14" s="8" t="s">
        <v>30</v>
      </c>
      <c r="B14" t="s">
        <v>27</v>
      </c>
      <c r="C14" s="7">
        <f>AVERAGE(C4,C7,C10)</f>
        <v>0.32787023023869555</v>
      </c>
      <c r="D14" s="7">
        <f t="shared" ref="D14:H14" si="0">AVERAGE(D4,D7,D10)</f>
        <v>5.9715933519099371</v>
      </c>
      <c r="E14" s="7">
        <f t="shared" si="0"/>
        <v>39.60379120878742</v>
      </c>
      <c r="F14" s="7">
        <f t="shared" si="0"/>
        <v>26.366163274194207</v>
      </c>
      <c r="G14" s="7">
        <f t="shared" si="0"/>
        <v>27.026047407056534</v>
      </c>
      <c r="H14" s="7">
        <f t="shared" si="0"/>
        <v>0.70453452781320391</v>
      </c>
    </row>
    <row r="15" spans="1:8" x14ac:dyDescent="0.35">
      <c r="A15" s="8"/>
      <c r="B15" t="s">
        <v>28</v>
      </c>
      <c r="C15" s="7">
        <f t="shared" ref="C15:H16" si="1">AVERAGE(C5,C8,C11)</f>
        <v>0.22988505747126439</v>
      </c>
      <c r="D15" s="7">
        <f t="shared" si="1"/>
        <v>1.803020058598152</v>
      </c>
      <c r="E15" s="7">
        <f t="shared" si="1"/>
        <v>11.914223369598623</v>
      </c>
      <c r="F15" s="7">
        <f t="shared" si="1"/>
        <v>32.884627205114022</v>
      </c>
      <c r="G15" s="7">
        <f t="shared" si="1"/>
        <v>49.270391542196819</v>
      </c>
      <c r="H15" s="7">
        <f t="shared" si="1"/>
        <v>3.8978527670211243</v>
      </c>
    </row>
    <row r="16" spans="1:8" x14ac:dyDescent="0.35">
      <c r="A16" s="8"/>
      <c r="B16" t="s">
        <v>29</v>
      </c>
      <c r="C16" s="7">
        <f t="shared" si="1"/>
        <v>0</v>
      </c>
      <c r="D16" s="7">
        <f t="shared" si="1"/>
        <v>0</v>
      </c>
      <c r="E16" s="7">
        <f t="shared" si="1"/>
        <v>8.1750841750841747</v>
      </c>
      <c r="F16" s="7">
        <f t="shared" si="1"/>
        <v>35.016835016835017</v>
      </c>
      <c r="G16" s="7">
        <f t="shared" si="1"/>
        <v>53.387205387205391</v>
      </c>
      <c r="H16" s="7">
        <f t="shared" si="1"/>
        <v>3.4208754208754208</v>
      </c>
    </row>
    <row r="17" spans="1:8" x14ac:dyDescent="0.35">
      <c r="A17" s="8" t="s">
        <v>31</v>
      </c>
      <c r="B17" t="s">
        <v>27</v>
      </c>
      <c r="C17" s="7">
        <f>_xlfn.STDEV.P(C4,C7,C10)</f>
        <v>3.9455550486350272E-2</v>
      </c>
      <c r="D17" s="7">
        <f t="shared" ref="D17:H17" si="2">_xlfn.STDEV.P(D4,D7,D10)</f>
        <v>1.297037178940788</v>
      </c>
      <c r="E17" s="7">
        <f t="shared" si="2"/>
        <v>5.8210150055615415</v>
      </c>
      <c r="F17" s="7">
        <f t="shared" si="2"/>
        <v>1.7437437074350437</v>
      </c>
      <c r="G17" s="7">
        <f t="shared" si="2"/>
        <v>4.848273927654235</v>
      </c>
      <c r="H17" s="7">
        <f t="shared" si="2"/>
        <v>0.16167636077583786</v>
      </c>
    </row>
    <row r="18" spans="1:8" x14ac:dyDescent="0.35">
      <c r="A18" s="8"/>
      <c r="B18" t="s">
        <v>28</v>
      </c>
      <c r="C18" s="7">
        <f t="shared" ref="C18:H19" si="3">_xlfn.STDEV.P(C5,C8,C11)</f>
        <v>0.32510656606278049</v>
      </c>
      <c r="D18" s="7">
        <f t="shared" si="3"/>
        <v>1.412165895679111</v>
      </c>
      <c r="E18" s="7">
        <f t="shared" si="3"/>
        <v>4.8975451907221537</v>
      </c>
      <c r="F18" s="7">
        <f t="shared" si="3"/>
        <v>1.150944513260507</v>
      </c>
      <c r="G18" s="7">
        <f t="shared" si="3"/>
        <v>3.7462125015435563</v>
      </c>
      <c r="H18" s="7">
        <f t="shared" si="3"/>
        <v>2.9589514865313702</v>
      </c>
    </row>
    <row r="19" spans="1:8" x14ac:dyDescent="0.35">
      <c r="A19" s="8"/>
      <c r="B19" t="s">
        <v>29</v>
      </c>
      <c r="C19" s="7">
        <f>_xlfn.STDEV.P(C6,C9,C12)</f>
        <v>0</v>
      </c>
      <c r="D19" s="7">
        <f t="shared" si="3"/>
        <v>0</v>
      </c>
      <c r="E19" s="7">
        <f t="shared" si="3"/>
        <v>3.4515446960138965</v>
      </c>
      <c r="F19" s="7">
        <f t="shared" si="3"/>
        <v>5.5505538141400264</v>
      </c>
      <c r="G19" s="7">
        <f t="shared" si="3"/>
        <v>10.019351182152629</v>
      </c>
      <c r="H19" s="7">
        <f t="shared" si="3"/>
        <v>1.1477086750378285</v>
      </c>
    </row>
    <row r="21" spans="1:8" x14ac:dyDescent="0.35">
      <c r="A21" s="2" t="s">
        <v>34</v>
      </c>
    </row>
    <row r="22" spans="1:8" x14ac:dyDescent="0.35">
      <c r="C22" s="8" t="s">
        <v>36</v>
      </c>
      <c r="D22" s="8"/>
      <c r="E22" s="8"/>
      <c r="F22" s="8"/>
      <c r="G22" s="3"/>
      <c r="H22" s="3"/>
    </row>
    <row r="23" spans="1:8" x14ac:dyDescent="0.35">
      <c r="B23" t="s">
        <v>32</v>
      </c>
      <c r="C23">
        <v>0</v>
      </c>
      <c r="D23">
        <v>1</v>
      </c>
      <c r="E23">
        <v>2</v>
      </c>
      <c r="F23" t="s">
        <v>35</v>
      </c>
    </row>
    <row r="24" spans="1:8" x14ac:dyDescent="0.35">
      <c r="A24" s="8" t="s">
        <v>1</v>
      </c>
      <c r="B24" t="s">
        <v>27</v>
      </c>
      <c r="C24" s="7">
        <v>3.7396121883656508</v>
      </c>
      <c r="D24" s="7">
        <v>65.51246537396122</v>
      </c>
      <c r="E24" s="7">
        <v>30.609418282548475</v>
      </c>
      <c r="F24" s="7">
        <v>0.13850415512465375</v>
      </c>
    </row>
    <row r="25" spans="1:8" x14ac:dyDescent="0.35">
      <c r="A25" s="8"/>
      <c r="B25" t="s">
        <v>28</v>
      </c>
      <c r="C25" s="7">
        <v>1.408450704225352</v>
      </c>
      <c r="D25" s="7">
        <v>22.535211267605632</v>
      </c>
      <c r="E25" s="7">
        <v>73.239436619718305</v>
      </c>
      <c r="F25" s="7">
        <v>2.816901408450704</v>
      </c>
    </row>
    <row r="26" spans="1:8" x14ac:dyDescent="0.35">
      <c r="A26" s="8"/>
      <c r="B26" t="s">
        <v>29</v>
      </c>
      <c r="C26" s="7">
        <v>1.639344262295082</v>
      </c>
      <c r="D26" s="7">
        <v>8.1967213114754092</v>
      </c>
      <c r="E26" s="7">
        <v>88.52459016393442</v>
      </c>
      <c r="F26" s="7">
        <v>1.639344262295082</v>
      </c>
    </row>
    <row r="27" spans="1:8" x14ac:dyDescent="0.35">
      <c r="A27" s="8" t="s">
        <v>2</v>
      </c>
      <c r="B27" t="s">
        <v>27</v>
      </c>
      <c r="C27" s="7">
        <v>2.9827315541601256</v>
      </c>
      <c r="D27" s="7">
        <v>61.381475667189953</v>
      </c>
      <c r="E27" s="7">
        <v>35.635792778649922</v>
      </c>
      <c r="F27" s="7">
        <v>0</v>
      </c>
    </row>
    <row r="28" spans="1:8" x14ac:dyDescent="0.35">
      <c r="A28" s="8"/>
      <c r="B28" t="s">
        <v>28</v>
      </c>
      <c r="C28" s="7">
        <v>0</v>
      </c>
      <c r="D28" s="7">
        <v>16.666666666666668</v>
      </c>
      <c r="E28" s="7">
        <v>82.352941176470594</v>
      </c>
      <c r="F28" s="7">
        <v>0.98039215686274506</v>
      </c>
    </row>
    <row r="29" spans="1:8" x14ac:dyDescent="0.35">
      <c r="A29" s="8"/>
      <c r="B29" t="s">
        <v>29</v>
      </c>
      <c r="C29" s="7">
        <v>2.0833333333333335</v>
      </c>
      <c r="D29" s="7">
        <v>10.416666666666666</v>
      </c>
      <c r="E29" s="7">
        <v>85.416666666666671</v>
      </c>
      <c r="F29" s="7">
        <v>2.0833333333333335</v>
      </c>
    </row>
    <row r="30" spans="1:8" x14ac:dyDescent="0.35">
      <c r="A30" s="8" t="s">
        <v>3</v>
      </c>
      <c r="B30" t="s">
        <v>27</v>
      </c>
      <c r="C30" s="7">
        <v>1.002865329512894</v>
      </c>
      <c r="D30" s="7">
        <v>54.727793696275072</v>
      </c>
      <c r="E30" s="7">
        <v>43.123209169054441</v>
      </c>
      <c r="F30" s="7">
        <v>1.1461318051575931</v>
      </c>
    </row>
    <row r="31" spans="1:8" x14ac:dyDescent="0.35">
      <c r="A31" s="8"/>
      <c r="B31" t="s">
        <v>28</v>
      </c>
      <c r="C31" s="7">
        <v>0</v>
      </c>
      <c r="D31" s="7">
        <v>16.831683168316832</v>
      </c>
      <c r="E31" s="7">
        <v>78.21782178217822</v>
      </c>
      <c r="F31" s="7">
        <v>4.9504950495049505</v>
      </c>
    </row>
    <row r="32" spans="1:8" x14ac:dyDescent="0.35">
      <c r="A32" s="8"/>
      <c r="B32" t="s">
        <v>29</v>
      </c>
      <c r="C32" s="7">
        <v>0</v>
      </c>
      <c r="D32" s="7">
        <v>11.764705882352942</v>
      </c>
      <c r="E32" s="7">
        <v>82.352941176470594</v>
      </c>
      <c r="F32" s="7">
        <v>5.882352941176471</v>
      </c>
    </row>
    <row r="33" spans="1:6" x14ac:dyDescent="0.35">
      <c r="C33">
        <v>0</v>
      </c>
      <c r="D33">
        <v>1</v>
      </c>
      <c r="E33">
        <v>2</v>
      </c>
      <c r="F33" t="s">
        <v>35</v>
      </c>
    </row>
    <row r="34" spans="1:6" x14ac:dyDescent="0.35">
      <c r="A34" s="8" t="s">
        <v>30</v>
      </c>
      <c r="B34" t="s">
        <v>27</v>
      </c>
      <c r="C34" s="7">
        <f>AVERAGE(C24,C27,C30)</f>
        <v>2.5750696906795567</v>
      </c>
      <c r="D34" s="7">
        <f t="shared" ref="D34:F34" si="4">AVERAGE(D24,D27,D30)</f>
        <v>60.540578245808753</v>
      </c>
      <c r="E34" s="7">
        <f t="shared" si="4"/>
        <v>36.456140076750948</v>
      </c>
      <c r="F34" s="7">
        <f t="shared" si="4"/>
        <v>0.42821198676074895</v>
      </c>
    </row>
    <row r="35" spans="1:6" x14ac:dyDescent="0.35">
      <c r="A35" s="8"/>
      <c r="B35" t="s">
        <v>28</v>
      </c>
      <c r="C35" s="7">
        <f t="shared" ref="C35:F36" si="5">AVERAGE(C25,C28,C31)</f>
        <v>0.46948356807511732</v>
      </c>
      <c r="D35" s="7">
        <f t="shared" si="5"/>
        <v>18.677853700863043</v>
      </c>
      <c r="E35" s="7">
        <f t="shared" si="5"/>
        <v>77.936733192789035</v>
      </c>
      <c r="F35" s="7">
        <f t="shared" si="5"/>
        <v>2.9159295382728003</v>
      </c>
    </row>
    <row r="36" spans="1:6" x14ac:dyDescent="0.35">
      <c r="A36" s="8"/>
      <c r="B36" t="s">
        <v>29</v>
      </c>
      <c r="C36" s="7">
        <f t="shared" si="5"/>
        <v>1.2408925318761386</v>
      </c>
      <c r="D36" s="7">
        <f t="shared" si="5"/>
        <v>10.126031286831672</v>
      </c>
      <c r="E36" s="7">
        <f t="shared" si="5"/>
        <v>85.431399335690571</v>
      </c>
      <c r="F36" s="7">
        <f t="shared" si="5"/>
        <v>3.2016768456016287</v>
      </c>
    </row>
    <row r="37" spans="1:6" x14ac:dyDescent="0.35">
      <c r="A37" s="8" t="s">
        <v>31</v>
      </c>
      <c r="B37" t="s">
        <v>27</v>
      </c>
      <c r="C37" s="7">
        <f>_xlfn.STDEV.P(C24,C27,C30)</f>
        <v>1.1538593179882448</v>
      </c>
      <c r="D37" s="7">
        <f t="shared" ref="D37:F37" si="6">_xlfn.STDEV.P(D24,D27,D30)</f>
        <v>4.4427932020172181</v>
      </c>
      <c r="E37" s="7">
        <f t="shared" si="6"/>
        <v>5.1415605837738942</v>
      </c>
      <c r="F37" s="7">
        <f t="shared" si="6"/>
        <v>0.51078534270403442</v>
      </c>
    </row>
    <row r="38" spans="1:6" x14ac:dyDescent="0.35">
      <c r="A38" s="8"/>
      <c r="B38" t="s">
        <v>28</v>
      </c>
      <c r="C38" s="7">
        <f t="shared" ref="C38:F39" si="7">_xlfn.STDEV.P(C25,C28,C31)</f>
        <v>0.66395002928314317</v>
      </c>
      <c r="D38" s="7">
        <f t="shared" si="7"/>
        <v>2.7283955187049549</v>
      </c>
      <c r="E38" s="7">
        <f t="shared" si="7"/>
        <v>3.7258779209558819</v>
      </c>
      <c r="F38" s="7">
        <f t="shared" si="7"/>
        <v>1.6222996378420242</v>
      </c>
    </row>
    <row r="39" spans="1:6" x14ac:dyDescent="0.35">
      <c r="A39" s="8"/>
      <c r="B39" t="s">
        <v>29</v>
      </c>
      <c r="C39" s="7">
        <f>_xlfn.STDEV.P(C26,C29,C32)</f>
        <v>0.89596959790305097</v>
      </c>
      <c r="D39" s="7">
        <f t="shared" si="7"/>
        <v>1.4710495499277361</v>
      </c>
      <c r="E39" s="7">
        <f t="shared" si="7"/>
        <v>2.5195866849899864</v>
      </c>
      <c r="F39" s="7">
        <f t="shared" si="7"/>
        <v>1.9041708293183044</v>
      </c>
    </row>
  </sheetData>
  <mergeCells count="12">
    <mergeCell ref="A24:A26"/>
    <mergeCell ref="A27:A29"/>
    <mergeCell ref="A30:A32"/>
    <mergeCell ref="A34:A36"/>
    <mergeCell ref="A37:A39"/>
    <mergeCell ref="C2:H2"/>
    <mergeCell ref="C22:F22"/>
    <mergeCell ref="A4:A6"/>
    <mergeCell ref="A7:A9"/>
    <mergeCell ref="A10:A12"/>
    <mergeCell ref="A14:A16"/>
    <mergeCell ref="A17:A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0BB4-9019-4EA9-BB0C-DF8FDFBC4E09}">
  <dimension ref="A1:I56"/>
  <sheetViews>
    <sheetView topLeftCell="A16" workbookViewId="0">
      <selection activeCell="D49" sqref="D49:G49"/>
    </sheetView>
  </sheetViews>
  <sheetFormatPr defaultRowHeight="14.5" x14ac:dyDescent="0.35"/>
  <cols>
    <col min="1" max="1" width="13.453125" customWidth="1"/>
    <col min="2" max="2" width="23.81640625" customWidth="1"/>
    <col min="3" max="3" width="20.90625" customWidth="1"/>
  </cols>
  <sheetData>
    <row r="1" spans="1:9" x14ac:dyDescent="0.35">
      <c r="A1" s="2" t="s">
        <v>37</v>
      </c>
    </row>
    <row r="2" spans="1:9" x14ac:dyDescent="0.35">
      <c r="D2" s="8" t="s">
        <v>38</v>
      </c>
      <c r="E2" s="8"/>
      <c r="F2" s="8"/>
      <c r="G2" s="8"/>
      <c r="H2" s="8"/>
      <c r="I2" s="8"/>
    </row>
    <row r="3" spans="1:9" x14ac:dyDescent="0.35">
      <c r="C3" t="s">
        <v>46</v>
      </c>
      <c r="D3">
        <v>0</v>
      </c>
      <c r="E3">
        <v>1</v>
      </c>
      <c r="F3">
        <v>2</v>
      </c>
      <c r="G3">
        <v>3</v>
      </c>
      <c r="H3">
        <v>4</v>
      </c>
      <c r="I3" t="s">
        <v>26</v>
      </c>
    </row>
    <row r="4" spans="1:9" x14ac:dyDescent="0.35">
      <c r="B4" s="8" t="s">
        <v>39</v>
      </c>
      <c r="C4" s="3" t="s">
        <v>7</v>
      </c>
      <c r="D4" s="7">
        <v>1.9055868341273279</v>
      </c>
      <c r="E4" s="7">
        <v>8.4885231702035515</v>
      </c>
      <c r="F4" s="7">
        <v>42.182763100909483</v>
      </c>
      <c r="G4" s="7">
        <v>22.477262884365526</v>
      </c>
      <c r="H4" s="7">
        <v>23.689909051537462</v>
      </c>
      <c r="I4" s="7">
        <v>1.2559549588566479</v>
      </c>
    </row>
    <row r="5" spans="1:9" x14ac:dyDescent="0.35">
      <c r="B5" s="8"/>
      <c r="C5" s="3" t="s">
        <v>8</v>
      </c>
      <c r="D5" s="7">
        <v>2.7486256871564216</v>
      </c>
      <c r="E5" s="7">
        <v>9.8950524737631191</v>
      </c>
      <c r="F5" s="7">
        <v>37.881059470264866</v>
      </c>
      <c r="G5" s="7">
        <v>25.487256371814095</v>
      </c>
      <c r="H5" s="7">
        <v>22.988505747126435</v>
      </c>
      <c r="I5" s="7">
        <v>0.99950024987506247</v>
      </c>
    </row>
    <row r="6" spans="1:9" x14ac:dyDescent="0.35">
      <c r="B6" s="8"/>
      <c r="C6" s="3" t="s">
        <v>9</v>
      </c>
      <c r="D6" s="7">
        <v>4.0109389243391069</v>
      </c>
      <c r="E6" s="7">
        <v>6.5633546034639929</v>
      </c>
      <c r="F6" s="7">
        <v>33.637192342752961</v>
      </c>
      <c r="G6" s="7">
        <v>26.071103008204194</v>
      </c>
      <c r="H6" s="7">
        <v>28.076572470373748</v>
      </c>
      <c r="I6" s="7">
        <v>1.6408386508659982</v>
      </c>
    </row>
    <row r="7" spans="1:9" x14ac:dyDescent="0.35">
      <c r="B7" s="8" t="s">
        <v>40</v>
      </c>
      <c r="C7" s="3" t="s">
        <v>7</v>
      </c>
      <c r="D7" s="7">
        <v>2.2727272727272729</v>
      </c>
      <c r="E7" s="7">
        <v>12.045454545454545</v>
      </c>
      <c r="F7" s="7">
        <v>52.840909090909093</v>
      </c>
      <c r="G7" s="7">
        <v>20.568181818181817</v>
      </c>
      <c r="H7" s="7">
        <v>11.704545454545455</v>
      </c>
      <c r="I7" s="7">
        <v>0.56818181818181823</v>
      </c>
    </row>
    <row r="8" spans="1:9" x14ac:dyDescent="0.35">
      <c r="B8" s="8"/>
      <c r="C8" s="3" t="s">
        <v>8</v>
      </c>
      <c r="D8" s="7">
        <v>2.0565552699228791</v>
      </c>
      <c r="E8" s="7">
        <v>13.881748071979434</v>
      </c>
      <c r="F8" s="7">
        <v>45.80976863753213</v>
      </c>
      <c r="G8" s="7">
        <v>24.370179948586117</v>
      </c>
      <c r="H8" s="7">
        <v>13.470437017994859</v>
      </c>
      <c r="I8" s="7">
        <v>0.41131105398457585</v>
      </c>
    </row>
    <row r="9" spans="1:9" x14ac:dyDescent="0.35">
      <c r="B9" s="8"/>
      <c r="C9" s="3" t="s">
        <v>9</v>
      </c>
      <c r="D9" s="7">
        <v>3.0741410488245933</v>
      </c>
      <c r="E9" s="7">
        <v>11.121157323688969</v>
      </c>
      <c r="F9" s="7">
        <v>44.710669077757686</v>
      </c>
      <c r="G9" s="7">
        <v>26.220614828209765</v>
      </c>
      <c r="H9" s="7">
        <v>14.285714285714286</v>
      </c>
      <c r="I9" s="7">
        <v>0.58770343580470163</v>
      </c>
    </row>
    <row r="10" spans="1:9" x14ac:dyDescent="0.35">
      <c r="B10" s="8" t="s">
        <v>41</v>
      </c>
      <c r="C10" s="3" t="s">
        <v>7</v>
      </c>
      <c r="D10" s="7">
        <v>21.818181818181817</v>
      </c>
      <c r="E10" s="7">
        <v>23.157894736842106</v>
      </c>
      <c r="F10" s="7">
        <v>38.086124401913878</v>
      </c>
      <c r="G10" s="7">
        <v>13.110047846889952</v>
      </c>
      <c r="H10" s="7">
        <v>3.2535885167464116</v>
      </c>
      <c r="I10" s="7">
        <v>0.57416267942583732</v>
      </c>
    </row>
    <row r="11" spans="1:9" x14ac:dyDescent="0.35">
      <c r="B11" s="8"/>
      <c r="C11" s="3" t="s">
        <v>8</v>
      </c>
      <c r="D11" s="7">
        <v>21.510673234811165</v>
      </c>
      <c r="E11" s="7">
        <v>27.914614121510674</v>
      </c>
      <c r="F11" s="7">
        <v>36.288998357963877</v>
      </c>
      <c r="G11" s="7">
        <v>11.658456486042693</v>
      </c>
      <c r="H11" s="7">
        <v>2.5177887246852766</v>
      </c>
      <c r="I11" s="7">
        <v>0.10946907498631636</v>
      </c>
    </row>
    <row r="12" spans="1:9" x14ac:dyDescent="0.35">
      <c r="B12" s="8"/>
      <c r="C12" s="3" t="s">
        <v>9</v>
      </c>
      <c r="D12" s="7">
        <v>20.01962708537782</v>
      </c>
      <c r="E12" s="7">
        <v>23.552502453385671</v>
      </c>
      <c r="F12" s="7">
        <v>37.389597644749756</v>
      </c>
      <c r="G12" s="7">
        <v>14.916584887144259</v>
      </c>
      <c r="H12" s="7">
        <v>3.827281648675172</v>
      </c>
      <c r="I12" s="7">
        <v>0.29440628066732089</v>
      </c>
    </row>
    <row r="13" spans="1:9" x14ac:dyDescent="0.35">
      <c r="B13" s="8" t="s">
        <v>42</v>
      </c>
      <c r="C13" s="3" t="s">
        <v>7</v>
      </c>
      <c r="D13" s="7">
        <v>22.630560928433269</v>
      </c>
      <c r="E13" s="7">
        <v>39.071566731141196</v>
      </c>
      <c r="F13" s="7">
        <v>29.593810444874276</v>
      </c>
      <c r="G13" s="7">
        <v>7.6982591876208897</v>
      </c>
      <c r="H13" s="7">
        <v>1.0058027079303675</v>
      </c>
      <c r="I13" s="7">
        <v>0</v>
      </c>
    </row>
    <row r="14" spans="1:9" x14ac:dyDescent="0.35">
      <c r="B14" s="8"/>
      <c r="C14" s="3" t="s">
        <v>8</v>
      </c>
      <c r="D14" s="7">
        <v>22.689768976897689</v>
      </c>
      <c r="E14" s="7">
        <v>41.996699669966993</v>
      </c>
      <c r="F14" s="7">
        <v>28.877887788778878</v>
      </c>
      <c r="G14" s="7">
        <v>5.9405940594059405</v>
      </c>
      <c r="H14" s="7">
        <v>0.49504950495049505</v>
      </c>
      <c r="I14" s="7">
        <v>0</v>
      </c>
    </row>
    <row r="15" spans="1:9" x14ac:dyDescent="0.35">
      <c r="B15" s="8"/>
      <c r="C15" s="3" t="s">
        <v>9</v>
      </c>
      <c r="D15" s="7">
        <v>24.115942028985508</v>
      </c>
      <c r="E15" s="7">
        <v>38.550724637681157</v>
      </c>
      <c r="F15" s="7">
        <v>29.10144927536232</v>
      </c>
      <c r="G15" s="7">
        <v>7.3043478260869561</v>
      </c>
      <c r="H15" s="7">
        <v>0.81159420289855078</v>
      </c>
      <c r="I15" s="7">
        <v>0.11594202898550725</v>
      </c>
    </row>
    <row r="16" spans="1:9" x14ac:dyDescent="0.35">
      <c r="D16" s="8" t="s">
        <v>43</v>
      </c>
      <c r="E16" s="8"/>
      <c r="F16" s="8"/>
      <c r="G16" s="8"/>
      <c r="H16" s="8"/>
      <c r="I16" s="8"/>
    </row>
    <row r="17" spans="1:9" x14ac:dyDescent="0.35">
      <c r="C17" t="s">
        <v>46</v>
      </c>
      <c r="D17">
        <v>0</v>
      </c>
      <c r="E17">
        <v>1</v>
      </c>
      <c r="F17">
        <v>2</v>
      </c>
      <c r="G17">
        <v>3</v>
      </c>
      <c r="H17">
        <v>4</v>
      </c>
      <c r="I17" t="s">
        <v>26</v>
      </c>
    </row>
    <row r="18" spans="1:9" ht="14.4" customHeight="1" x14ac:dyDescent="0.35">
      <c r="C18" s="3" t="s">
        <v>39</v>
      </c>
      <c r="D18" s="7">
        <v>2.8883838152076193</v>
      </c>
      <c r="E18" s="7">
        <v>8.3156434158102215</v>
      </c>
      <c r="F18" s="7">
        <v>37.900338304642439</v>
      </c>
      <c r="G18" s="7">
        <v>24.678540754794607</v>
      </c>
      <c r="H18" s="7">
        <v>24.918329089679215</v>
      </c>
      <c r="I18" s="7">
        <v>1.2987646198659029</v>
      </c>
    </row>
    <row r="19" spans="1:9" ht="14.4" customHeight="1" x14ac:dyDescent="0.35">
      <c r="C19" s="3" t="s">
        <v>40</v>
      </c>
      <c r="D19" s="7">
        <v>2.4678078638249148</v>
      </c>
      <c r="E19" s="7">
        <v>12.349453313707649</v>
      </c>
      <c r="F19" s="7">
        <v>47.787115602066308</v>
      </c>
      <c r="G19" s="7">
        <v>23.719658864992567</v>
      </c>
      <c r="H19" s="7">
        <v>13.153565586084866</v>
      </c>
      <c r="I19" s="7">
        <v>0.52239876932369855</v>
      </c>
    </row>
    <row r="20" spans="1:9" ht="14.4" customHeight="1" x14ac:dyDescent="0.35">
      <c r="C20" s="3" t="s">
        <v>41</v>
      </c>
      <c r="D20" s="7">
        <v>21.116160712790265</v>
      </c>
      <c r="E20" s="7">
        <v>24.875003770579482</v>
      </c>
      <c r="F20" s="7">
        <v>37.254906801542504</v>
      </c>
      <c r="G20" s="7">
        <v>13.228363073358969</v>
      </c>
      <c r="H20" s="7">
        <v>3.1995529633689532</v>
      </c>
      <c r="I20" s="7">
        <v>0.32601267835982489</v>
      </c>
    </row>
    <row r="21" spans="1:9" ht="14.4" customHeight="1" x14ac:dyDescent="0.35">
      <c r="C21" s="3" t="s">
        <v>42</v>
      </c>
      <c r="D21" s="7">
        <v>23.145423978105487</v>
      </c>
      <c r="E21" s="7">
        <v>39.87299701292978</v>
      </c>
      <c r="F21" s="7">
        <v>29.191049169671828</v>
      </c>
      <c r="G21" s="7">
        <v>6.9810670243712627</v>
      </c>
      <c r="H21" s="7">
        <v>0.77081547192647104</v>
      </c>
      <c r="I21" s="7">
        <v>3.864734299516908E-2</v>
      </c>
    </row>
    <row r="22" spans="1:9" ht="14.4" customHeight="1" x14ac:dyDescent="0.35">
      <c r="C22" s="3"/>
      <c r="D22" s="9" t="s">
        <v>44</v>
      </c>
      <c r="E22" s="9"/>
      <c r="F22" s="9"/>
      <c r="G22" s="9"/>
      <c r="H22" s="9"/>
      <c r="I22" s="9"/>
    </row>
    <row r="23" spans="1:9" ht="16.5" x14ac:dyDescent="0.35">
      <c r="C23" s="3" t="s">
        <v>39</v>
      </c>
      <c r="D23" s="7">
        <v>0.86516900341573155</v>
      </c>
      <c r="E23" s="7">
        <v>1.3656422742549184</v>
      </c>
      <c r="F23" s="7">
        <v>3.4887412869358463</v>
      </c>
      <c r="G23" s="7">
        <v>1.5746824909245658</v>
      </c>
      <c r="H23" s="7">
        <v>2.2514984029360385</v>
      </c>
      <c r="I23" s="7">
        <v>0.26356939181576428</v>
      </c>
    </row>
    <row r="24" spans="1:9" ht="16.5" x14ac:dyDescent="0.35">
      <c r="C24" s="3" t="s">
        <v>40</v>
      </c>
      <c r="D24" s="7">
        <v>0.43773091591601337</v>
      </c>
      <c r="E24" s="7">
        <v>1.1473234819094629</v>
      </c>
      <c r="F24" s="7">
        <v>3.6016317072012822</v>
      </c>
      <c r="G24" s="7">
        <v>2.3529956783305259</v>
      </c>
      <c r="H24" s="7">
        <v>1.0773157265536983</v>
      </c>
      <c r="I24" s="7">
        <v>7.8954137586757414E-2</v>
      </c>
    </row>
    <row r="25" spans="1:9" ht="16.5" x14ac:dyDescent="0.35">
      <c r="C25" s="3" t="s">
        <v>41</v>
      </c>
      <c r="D25" s="7">
        <v>0.78546371834154149</v>
      </c>
      <c r="E25" s="7">
        <v>2.1553579944879933</v>
      </c>
      <c r="F25" s="7">
        <v>0.73982958483412742</v>
      </c>
      <c r="G25" s="7">
        <v>1.332753800501536</v>
      </c>
      <c r="H25" s="7">
        <v>0.53596194533225827</v>
      </c>
      <c r="I25" s="7">
        <v>0.19102226708435682</v>
      </c>
    </row>
    <row r="26" spans="1:9" ht="16.5" x14ac:dyDescent="0.35">
      <c r="C26" s="3" t="s">
        <v>42</v>
      </c>
      <c r="D26" s="7">
        <v>0.68668545131120262</v>
      </c>
      <c r="E26" s="7">
        <v>1.5166638505197614</v>
      </c>
      <c r="F26" s="7">
        <v>0.29906233260295195</v>
      </c>
      <c r="G26" s="7">
        <v>0.75309562620079928</v>
      </c>
      <c r="H26" s="7">
        <v>0.21049843588226458</v>
      </c>
      <c r="I26" s="7">
        <v>5.4655596613452949E-2</v>
      </c>
    </row>
    <row r="28" spans="1:9" x14ac:dyDescent="0.35">
      <c r="A28" s="2" t="s">
        <v>45</v>
      </c>
    </row>
    <row r="29" spans="1:9" x14ac:dyDescent="0.35">
      <c r="A29" s="2"/>
      <c r="D29" s="8" t="s">
        <v>47</v>
      </c>
      <c r="E29" s="8"/>
      <c r="F29" s="8"/>
      <c r="G29" s="8"/>
      <c r="H29" s="3"/>
      <c r="I29" s="3"/>
    </row>
    <row r="30" spans="1:9" x14ac:dyDescent="0.35">
      <c r="C30" t="s">
        <v>46</v>
      </c>
      <c r="D30">
        <v>0</v>
      </c>
      <c r="E30">
        <v>1</v>
      </c>
      <c r="F30">
        <v>2</v>
      </c>
      <c r="G30" t="s">
        <v>35</v>
      </c>
    </row>
    <row r="31" spans="1:9" ht="14.4" customHeight="1" x14ac:dyDescent="0.35">
      <c r="B31" s="8" t="s">
        <v>48</v>
      </c>
      <c r="C31" s="3" t="s">
        <v>7</v>
      </c>
      <c r="D31" s="7">
        <v>4.9495434887073522</v>
      </c>
      <c r="E31" s="7">
        <v>55.550216242191254</v>
      </c>
      <c r="F31" s="7">
        <v>38.635271504084578</v>
      </c>
      <c r="G31" s="7">
        <v>0.86496876501681885</v>
      </c>
    </row>
    <row r="32" spans="1:9" x14ac:dyDescent="0.35">
      <c r="B32" s="8"/>
      <c r="C32" s="3" t="s">
        <v>8</v>
      </c>
      <c r="D32" s="7">
        <v>4.2574589339591018</v>
      </c>
      <c r="E32" s="7">
        <v>54.575930271538716</v>
      </c>
      <c r="F32" s="7">
        <v>40.093865236339255</v>
      </c>
      <c r="G32" s="7">
        <v>1.0727455581629233</v>
      </c>
    </row>
    <row r="33" spans="2:7" x14ac:dyDescent="0.35">
      <c r="B33" s="8"/>
      <c r="C33" s="3" t="s">
        <v>9</v>
      </c>
      <c r="D33" s="7">
        <v>4.4610992148465378</v>
      </c>
      <c r="E33" s="7">
        <v>52.212705210563882</v>
      </c>
      <c r="F33" s="7">
        <v>42.219842969307635</v>
      </c>
      <c r="G33" s="7">
        <v>1.1063526052819415</v>
      </c>
    </row>
    <row r="34" spans="2:7" x14ac:dyDescent="0.35">
      <c r="B34" s="8" t="s">
        <v>49</v>
      </c>
      <c r="C34" s="3" t="s">
        <v>7</v>
      </c>
      <c r="D34" s="7">
        <v>8.017492711370263</v>
      </c>
      <c r="E34" s="7">
        <v>63.022351797862001</v>
      </c>
      <c r="F34" s="7">
        <v>27.939747327502431</v>
      </c>
      <c r="G34" s="7">
        <v>1.0204081632653061</v>
      </c>
    </row>
    <row r="35" spans="2:7" x14ac:dyDescent="0.35">
      <c r="B35" s="8"/>
      <c r="C35" s="3" t="s">
        <v>8</v>
      </c>
      <c r="D35" s="7">
        <v>11.489992587101558</v>
      </c>
      <c r="E35" s="7">
        <v>56.338028169014088</v>
      </c>
      <c r="F35" s="7">
        <v>31.319495922905855</v>
      </c>
      <c r="G35" s="7">
        <v>0.85248332097850255</v>
      </c>
    </row>
    <row r="36" spans="2:7" x14ac:dyDescent="0.35">
      <c r="B36" s="8"/>
      <c r="C36" s="3" t="s">
        <v>9</v>
      </c>
      <c r="D36" s="7">
        <v>3.8987688098495212</v>
      </c>
      <c r="E36" s="7">
        <v>55.129958960328317</v>
      </c>
      <c r="F36" s="7">
        <v>39.876880984952123</v>
      </c>
      <c r="G36" s="7">
        <v>1.094391244870041</v>
      </c>
    </row>
    <row r="37" spans="2:7" x14ac:dyDescent="0.35">
      <c r="B37" s="8" t="s">
        <v>50</v>
      </c>
      <c r="C37" s="3" t="s">
        <v>7</v>
      </c>
      <c r="D37" s="7">
        <v>29.177489177489178</v>
      </c>
      <c r="E37" s="7">
        <v>47.012987012987011</v>
      </c>
      <c r="F37" s="7">
        <v>21.385281385281385</v>
      </c>
      <c r="G37" s="7">
        <v>2.4242424242424243</v>
      </c>
    </row>
    <row r="38" spans="2:7" x14ac:dyDescent="0.35">
      <c r="B38" s="8"/>
      <c r="C38" s="3" t="s">
        <v>8</v>
      </c>
      <c r="D38" s="7">
        <v>27.498300475866756</v>
      </c>
      <c r="E38" s="7">
        <v>48.572399728076135</v>
      </c>
      <c r="F38" s="7">
        <v>21.176070700203944</v>
      </c>
      <c r="G38" s="7">
        <v>2.7532290958531611</v>
      </c>
    </row>
    <row r="39" spans="2:7" x14ac:dyDescent="0.35">
      <c r="B39" s="8"/>
      <c r="C39" s="3" t="s">
        <v>9</v>
      </c>
      <c r="D39" s="7">
        <v>24.836825833047062</v>
      </c>
      <c r="E39" s="7">
        <v>51.425626932325663</v>
      </c>
      <c r="F39" s="7">
        <v>21.573342493988321</v>
      </c>
      <c r="G39" s="7">
        <v>2.1642047406389557</v>
      </c>
    </row>
    <row r="40" spans="2:7" x14ac:dyDescent="0.35">
      <c r="B40" s="8" t="s">
        <v>51</v>
      </c>
      <c r="C40" s="3" t="s">
        <v>7</v>
      </c>
      <c r="D40" s="7">
        <v>36.755871108683777</v>
      </c>
      <c r="E40" s="7">
        <v>44.019661387220097</v>
      </c>
      <c r="F40" s="7">
        <v>17.531403604587656</v>
      </c>
      <c r="G40" s="7">
        <v>1.6930638995084653</v>
      </c>
    </row>
    <row r="41" spans="2:7" x14ac:dyDescent="0.35">
      <c r="B41" s="8"/>
      <c r="C41" s="3" t="s">
        <v>8</v>
      </c>
      <c r="D41" s="7">
        <v>30.937215650591448</v>
      </c>
      <c r="E41" s="7">
        <v>46.587807097361235</v>
      </c>
      <c r="F41" s="7">
        <v>19.881710646041856</v>
      </c>
      <c r="G41" s="7">
        <v>2.5932666060054594</v>
      </c>
    </row>
    <row r="42" spans="2:7" x14ac:dyDescent="0.35">
      <c r="B42" s="8"/>
      <c r="C42" s="3" t="s">
        <v>9</v>
      </c>
      <c r="D42" s="7">
        <v>34.480986639260017</v>
      </c>
      <c r="E42" s="7">
        <v>45.169578622816033</v>
      </c>
      <c r="F42" s="7">
        <v>18.756423432682425</v>
      </c>
      <c r="G42" s="7">
        <v>1.5930113052415211</v>
      </c>
    </row>
    <row r="43" spans="2:7" x14ac:dyDescent="0.35">
      <c r="D43" s="8" t="s">
        <v>52</v>
      </c>
      <c r="E43" s="8"/>
      <c r="F43" s="8"/>
      <c r="G43" s="8"/>
    </row>
    <row r="44" spans="2:7" x14ac:dyDescent="0.35">
      <c r="C44" t="s">
        <v>46</v>
      </c>
      <c r="D44">
        <v>0</v>
      </c>
      <c r="E44">
        <v>1</v>
      </c>
      <c r="F44">
        <v>2</v>
      </c>
      <c r="G44" t="s">
        <v>35</v>
      </c>
    </row>
    <row r="45" spans="2:7" ht="14.4" customHeight="1" x14ac:dyDescent="0.35">
      <c r="C45" s="3" t="s">
        <v>48</v>
      </c>
      <c r="D45" s="7">
        <v>4.5560338791709976</v>
      </c>
      <c r="E45" s="7">
        <v>54.112950574764618</v>
      </c>
      <c r="F45" s="7">
        <v>40.316326569910487</v>
      </c>
      <c r="G45" s="7">
        <v>1.0146889761538944</v>
      </c>
    </row>
    <row r="46" spans="2:7" ht="16.5" x14ac:dyDescent="0.35">
      <c r="C46" s="3" t="s">
        <v>49</v>
      </c>
      <c r="D46" s="7">
        <v>7.8020847027737803</v>
      </c>
      <c r="E46" s="7">
        <v>58.163446309068128</v>
      </c>
      <c r="F46" s="7">
        <v>33.045374745120135</v>
      </c>
      <c r="G46" s="7">
        <v>0.98909424303794991</v>
      </c>
    </row>
    <row r="47" spans="2:7" ht="16.5" x14ac:dyDescent="0.35">
      <c r="C47" s="3" t="s">
        <v>50</v>
      </c>
      <c r="D47" s="7">
        <v>27.170871828800998</v>
      </c>
      <c r="E47" s="7">
        <v>49.003671224462941</v>
      </c>
      <c r="F47" s="7">
        <v>21.378231526491216</v>
      </c>
      <c r="G47" s="7">
        <v>2.4472254202448469</v>
      </c>
    </row>
    <row r="48" spans="2:7" ht="14.4" customHeight="1" x14ac:dyDescent="0.35">
      <c r="C48" s="3" t="s">
        <v>51</v>
      </c>
      <c r="D48" s="7">
        <v>34.058024466178409</v>
      </c>
      <c r="E48" s="7">
        <v>45.259015702465796</v>
      </c>
      <c r="F48" s="7">
        <v>18.723179227770647</v>
      </c>
      <c r="G48" s="7">
        <v>1.9597806035851484</v>
      </c>
    </row>
    <row r="49" spans="3:9" x14ac:dyDescent="0.35">
      <c r="C49" s="3"/>
      <c r="D49" s="8" t="s">
        <v>44</v>
      </c>
      <c r="E49" s="8"/>
      <c r="F49" s="8"/>
      <c r="G49" s="8"/>
      <c r="H49" s="3"/>
      <c r="I49" s="3"/>
    </row>
    <row r="50" spans="3:9" ht="16.5" x14ac:dyDescent="0.35">
      <c r="C50" s="3" t="s">
        <v>48</v>
      </c>
      <c r="D50" s="7">
        <v>0.29040741565149392</v>
      </c>
      <c r="E50" s="7">
        <v>1.4013107248280992</v>
      </c>
      <c r="F50" s="7">
        <v>1.471825381631839</v>
      </c>
      <c r="G50" s="7">
        <v>0.10675349993080124</v>
      </c>
    </row>
    <row r="51" spans="3:9" ht="14.4" customHeight="1" x14ac:dyDescent="0.35">
      <c r="C51" s="3" t="s">
        <v>49</v>
      </c>
      <c r="D51" s="7">
        <v>3.102844938300418</v>
      </c>
      <c r="E51" s="7">
        <v>3.4709825424526923</v>
      </c>
      <c r="F51" s="7">
        <v>5.0237955950111566</v>
      </c>
      <c r="G51" s="7">
        <v>0.10121028310859372</v>
      </c>
    </row>
    <row r="52" spans="3:9" ht="16.5" x14ac:dyDescent="0.35">
      <c r="C52" s="3" t="s">
        <v>50</v>
      </c>
      <c r="D52" s="7">
        <v>1.7871293007941236</v>
      </c>
      <c r="E52" s="7">
        <v>1.8270822079902953</v>
      </c>
      <c r="F52" s="7">
        <v>0.16226212315445049</v>
      </c>
      <c r="G52" s="7">
        <v>0.24101671634669264</v>
      </c>
    </row>
    <row r="53" spans="3:9" ht="16.5" x14ac:dyDescent="0.35">
      <c r="C53" s="3" t="s">
        <v>51</v>
      </c>
      <c r="D53" s="7">
        <v>2.394209763142507</v>
      </c>
      <c r="E53" s="7">
        <v>1.0503467175307051</v>
      </c>
      <c r="F53" s="7">
        <v>0.95979674242256863</v>
      </c>
      <c r="G53" s="7">
        <v>0.44980070909365794</v>
      </c>
    </row>
    <row r="54" spans="3:9" ht="14.4" customHeight="1" x14ac:dyDescent="0.35"/>
    <row r="55" spans="3:9" x14ac:dyDescent="0.35">
      <c r="C55" s="3"/>
    </row>
    <row r="56" spans="3:9" x14ac:dyDescent="0.35">
      <c r="C56" s="3"/>
    </row>
  </sheetData>
  <mergeCells count="14">
    <mergeCell ref="D49:G49"/>
    <mergeCell ref="B31:B33"/>
    <mergeCell ref="B34:B36"/>
    <mergeCell ref="B37:B39"/>
    <mergeCell ref="B40:B42"/>
    <mergeCell ref="D43:G43"/>
    <mergeCell ref="D29:G29"/>
    <mergeCell ref="D16:I16"/>
    <mergeCell ref="D22:I22"/>
    <mergeCell ref="D2:I2"/>
    <mergeCell ref="B4:B6"/>
    <mergeCell ref="B7:B9"/>
    <mergeCell ref="B10:B12"/>
    <mergeCell ref="B13:B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71B92-050F-45C7-A9A9-E7128B6B7840}">
  <dimension ref="A1:I66"/>
  <sheetViews>
    <sheetView topLeftCell="A22" workbookViewId="0">
      <selection activeCell="A34" sqref="A34"/>
    </sheetView>
  </sheetViews>
  <sheetFormatPr defaultRowHeight="14.5" x14ac:dyDescent="0.35"/>
  <cols>
    <col min="1" max="1" width="15.36328125" customWidth="1"/>
    <col min="2" max="2" width="17.6328125" customWidth="1"/>
    <col min="3" max="3" width="17.36328125" customWidth="1"/>
    <col min="4" max="6" width="12.36328125" bestFit="1" customWidth="1"/>
  </cols>
  <sheetData>
    <row r="1" spans="1:9" x14ac:dyDescent="0.35">
      <c r="A1" s="2" t="s">
        <v>90</v>
      </c>
    </row>
    <row r="2" spans="1:9" x14ac:dyDescent="0.35">
      <c r="D2" s="8" t="s">
        <v>38</v>
      </c>
      <c r="E2" s="8"/>
      <c r="F2" s="8"/>
      <c r="G2" s="8"/>
      <c r="H2" s="8"/>
      <c r="I2" s="8"/>
    </row>
    <row r="3" spans="1:9" x14ac:dyDescent="0.35">
      <c r="C3" t="s">
        <v>46</v>
      </c>
      <c r="D3">
        <v>0</v>
      </c>
      <c r="E3">
        <v>1</v>
      </c>
      <c r="F3">
        <v>2</v>
      </c>
      <c r="G3">
        <v>3</v>
      </c>
      <c r="H3">
        <v>4</v>
      </c>
      <c r="I3" t="s">
        <v>26</v>
      </c>
    </row>
    <row r="4" spans="1:9" x14ac:dyDescent="0.35">
      <c r="B4" s="8" t="s">
        <v>39</v>
      </c>
      <c r="C4" s="3" t="s">
        <v>7</v>
      </c>
      <c r="D4" s="7">
        <v>1.9055868341273279</v>
      </c>
      <c r="E4" s="7">
        <v>8.4885231702035515</v>
      </c>
      <c r="F4" s="7">
        <v>42.182763100909483</v>
      </c>
      <c r="G4" s="7">
        <v>22.477262884365526</v>
      </c>
      <c r="H4" s="7">
        <v>23.689909051537462</v>
      </c>
      <c r="I4" s="7">
        <v>1.2559549588566479</v>
      </c>
    </row>
    <row r="5" spans="1:9" x14ac:dyDescent="0.35">
      <c r="B5" s="8"/>
      <c r="C5" s="3" t="s">
        <v>8</v>
      </c>
      <c r="D5" s="7">
        <v>2.7486256871564216</v>
      </c>
      <c r="E5" s="7">
        <v>9.8950524737631191</v>
      </c>
      <c r="F5" s="7">
        <v>37.881059470264866</v>
      </c>
      <c r="G5" s="7">
        <v>25.487256371814095</v>
      </c>
      <c r="H5" s="7">
        <v>22.988505747126435</v>
      </c>
      <c r="I5" s="7">
        <v>0.99950024987506247</v>
      </c>
    </row>
    <row r="6" spans="1:9" x14ac:dyDescent="0.35">
      <c r="B6" s="8"/>
      <c r="C6" s="3" t="s">
        <v>9</v>
      </c>
      <c r="D6" s="7">
        <v>4.0109389243391069</v>
      </c>
      <c r="E6" s="7">
        <v>6.5633546034639929</v>
      </c>
      <c r="F6" s="7">
        <v>33.637192342752961</v>
      </c>
      <c r="G6" s="7">
        <v>26.071103008204194</v>
      </c>
      <c r="H6" s="7">
        <v>28.076572470373748</v>
      </c>
      <c r="I6" s="7">
        <v>1.6408386508659982</v>
      </c>
    </row>
    <row r="7" spans="1:9" ht="14.4" customHeight="1" x14ac:dyDescent="0.35">
      <c r="B7" s="8" t="s">
        <v>53</v>
      </c>
      <c r="C7" s="3" t="s">
        <v>7</v>
      </c>
      <c r="D7" s="7">
        <v>0.51413881748071977</v>
      </c>
      <c r="E7" s="7">
        <v>4.4730077120822624</v>
      </c>
      <c r="F7" s="7">
        <v>19.125964010282775</v>
      </c>
      <c r="G7" s="7">
        <v>37.017994858611829</v>
      </c>
      <c r="H7" s="7">
        <v>28.32904884318766</v>
      </c>
      <c r="I7" s="7">
        <v>10.539845758354756</v>
      </c>
    </row>
    <row r="8" spans="1:9" x14ac:dyDescent="0.35">
      <c r="B8" s="8"/>
      <c r="C8" s="3" t="s">
        <v>8</v>
      </c>
      <c r="D8" s="7">
        <v>0.95359186268277174</v>
      </c>
      <c r="E8" s="7">
        <v>4.6408137317228224</v>
      </c>
      <c r="F8" s="7">
        <v>21.805467260012716</v>
      </c>
      <c r="G8" s="7">
        <v>35.664335664335667</v>
      </c>
      <c r="H8" s="7">
        <v>27.463445645263828</v>
      </c>
      <c r="I8" s="7">
        <v>9.4723458359821997</v>
      </c>
    </row>
    <row r="9" spans="1:9" x14ac:dyDescent="0.35">
      <c r="B9" s="8"/>
      <c r="C9" s="3" t="s">
        <v>9</v>
      </c>
      <c r="D9" s="7">
        <v>0.95047523761880937</v>
      </c>
      <c r="E9" s="7">
        <v>6.103051525762881</v>
      </c>
      <c r="F9" s="7">
        <v>21.11055527763882</v>
      </c>
      <c r="G9" s="7">
        <v>36.918459229614804</v>
      </c>
      <c r="H9" s="7">
        <v>26.863431715857928</v>
      </c>
      <c r="I9" s="7">
        <v>8.0540270135067527</v>
      </c>
    </row>
    <row r="10" spans="1:9" ht="14.4" customHeight="1" x14ac:dyDescent="0.35">
      <c r="B10" s="8" t="s">
        <v>54</v>
      </c>
      <c r="C10" s="3" t="s">
        <v>7</v>
      </c>
      <c r="D10" s="7">
        <v>4.5801526717557248</v>
      </c>
      <c r="E10" s="7">
        <v>14.222579349136199</v>
      </c>
      <c r="F10" s="7">
        <v>50.502209722780236</v>
      </c>
      <c r="G10" s="7">
        <v>18.842908798714344</v>
      </c>
      <c r="H10" s="7">
        <v>11.450381679389313</v>
      </c>
      <c r="I10" s="7">
        <v>0.40176777822418641</v>
      </c>
    </row>
    <row r="11" spans="1:9" x14ac:dyDescent="0.35">
      <c r="B11" s="8"/>
      <c r="C11" s="3" t="s">
        <v>8</v>
      </c>
      <c r="D11" s="7">
        <v>1.9667170953101361</v>
      </c>
      <c r="E11" s="7">
        <v>9.4805849722642463</v>
      </c>
      <c r="F11" s="7">
        <v>42.1583459404942</v>
      </c>
      <c r="G11" s="7">
        <v>27.029752899647001</v>
      </c>
      <c r="H11" s="7">
        <v>18.910741301059002</v>
      </c>
      <c r="I11" s="7">
        <v>0.45385779122541603</v>
      </c>
    </row>
    <row r="12" spans="1:9" x14ac:dyDescent="0.35">
      <c r="B12" s="8"/>
      <c r="C12" s="3" t="s">
        <v>9</v>
      </c>
      <c r="D12" s="7">
        <v>2.5522041763341066</v>
      </c>
      <c r="E12" s="7">
        <v>12.606341840680587</v>
      </c>
      <c r="F12" s="7">
        <v>38.592420726991492</v>
      </c>
      <c r="G12" s="7">
        <v>28.692962103634958</v>
      </c>
      <c r="H12" s="7">
        <v>16.241299303944317</v>
      </c>
      <c r="I12" s="7">
        <v>1.3147718484145399</v>
      </c>
    </row>
    <row r="13" spans="1:9" ht="14.4" customHeight="1" x14ac:dyDescent="0.35">
      <c r="B13" s="8" t="s">
        <v>55</v>
      </c>
      <c r="C13" s="3" t="s">
        <v>7</v>
      </c>
      <c r="D13" s="7">
        <v>2.2584692597239648</v>
      </c>
      <c r="E13" s="7">
        <v>13.739021329987454</v>
      </c>
      <c r="F13" s="7">
        <v>47.176913425345042</v>
      </c>
      <c r="G13" s="7">
        <v>23.462986198243414</v>
      </c>
      <c r="H13" s="7">
        <v>13.048933500627353</v>
      </c>
      <c r="I13" s="7">
        <v>0.31367628607277293</v>
      </c>
    </row>
    <row r="14" spans="1:9" x14ac:dyDescent="0.35">
      <c r="B14" s="8"/>
      <c r="C14" s="3" t="s">
        <v>8</v>
      </c>
      <c r="D14" s="7">
        <v>3.1032885595182953</v>
      </c>
      <c r="E14" s="7">
        <v>18.434460398332561</v>
      </c>
      <c r="F14" s="7">
        <v>46.780917091245946</v>
      </c>
      <c r="G14" s="7">
        <v>21.213524779990735</v>
      </c>
      <c r="H14" s="7">
        <v>10.050949513663733</v>
      </c>
      <c r="I14" s="7">
        <v>0.41685965724872626</v>
      </c>
    </row>
    <row r="15" spans="1:9" x14ac:dyDescent="0.35">
      <c r="B15" s="8"/>
      <c r="C15" s="3" t="s">
        <v>9</v>
      </c>
      <c r="D15" s="7">
        <v>3.3543996110841032</v>
      </c>
      <c r="E15" s="7">
        <v>16.96645600388916</v>
      </c>
      <c r="F15" s="7">
        <v>41.954302382109866</v>
      </c>
      <c r="G15" s="7">
        <v>25.279533300923674</v>
      </c>
      <c r="H15" s="7">
        <v>12.056392805055907</v>
      </c>
      <c r="I15" s="7">
        <v>0.38891589693728729</v>
      </c>
    </row>
    <row r="16" spans="1:9" ht="14.4" customHeight="1" x14ac:dyDescent="0.35">
      <c r="B16" s="8" t="s">
        <v>56</v>
      </c>
      <c r="C16" s="3" t="s">
        <v>7</v>
      </c>
      <c r="D16" s="7">
        <v>1.2727272727272727</v>
      </c>
      <c r="E16" s="7">
        <v>4.9090909090909092</v>
      </c>
      <c r="F16" s="7">
        <v>13.818181818181818</v>
      </c>
      <c r="G16" s="7">
        <v>24</v>
      </c>
      <c r="H16" s="7">
        <v>19.818181818181817</v>
      </c>
      <c r="I16" s="7">
        <v>36.18181818181818</v>
      </c>
    </row>
    <row r="17" spans="2:9" x14ac:dyDescent="0.35">
      <c r="B17" s="8"/>
      <c r="C17" s="3" t="s">
        <v>8</v>
      </c>
      <c r="D17" s="7">
        <v>0.68104426787741201</v>
      </c>
      <c r="E17" s="7">
        <v>7.3779795686719636</v>
      </c>
      <c r="F17" s="7">
        <v>17.139614074914871</v>
      </c>
      <c r="G17" s="7">
        <v>25.425652667423382</v>
      </c>
      <c r="H17" s="7">
        <v>21.906923950056754</v>
      </c>
      <c r="I17" s="7">
        <v>27.468785471055618</v>
      </c>
    </row>
    <row r="18" spans="2:9" x14ac:dyDescent="0.35">
      <c r="B18" s="8"/>
      <c r="C18" s="3" t="s">
        <v>9</v>
      </c>
      <c r="D18" s="7">
        <v>1.7738359201773837</v>
      </c>
      <c r="E18" s="7">
        <v>5.0997782705099777</v>
      </c>
      <c r="F18" s="7">
        <v>12.638580931263858</v>
      </c>
      <c r="G18" s="7">
        <v>20.676274944567627</v>
      </c>
      <c r="H18" s="7">
        <v>21.895787139689578</v>
      </c>
      <c r="I18" s="7">
        <v>37.915742793791573</v>
      </c>
    </row>
    <row r="19" spans="2:9" x14ac:dyDescent="0.35">
      <c r="D19" s="8" t="s">
        <v>43</v>
      </c>
      <c r="E19" s="8"/>
      <c r="F19" s="8"/>
      <c r="G19" s="8"/>
      <c r="H19" s="8"/>
      <c r="I19" s="8"/>
    </row>
    <row r="20" spans="2:9" x14ac:dyDescent="0.35">
      <c r="C20" t="s">
        <v>46</v>
      </c>
      <c r="D20">
        <v>0</v>
      </c>
      <c r="E20">
        <v>1</v>
      </c>
      <c r="F20">
        <v>2</v>
      </c>
      <c r="G20">
        <v>3</v>
      </c>
      <c r="H20">
        <v>4</v>
      </c>
      <c r="I20" t="s">
        <v>26</v>
      </c>
    </row>
    <row r="21" spans="2:9" ht="14.4" customHeight="1" x14ac:dyDescent="0.35">
      <c r="C21" s="3" t="s">
        <v>39</v>
      </c>
      <c r="D21" s="7">
        <v>2.8883838152076193</v>
      </c>
      <c r="E21" s="7">
        <v>8.3156434158102215</v>
      </c>
      <c r="F21" s="7">
        <v>37.900338304642439</v>
      </c>
      <c r="G21" s="7">
        <v>24.678540754794607</v>
      </c>
      <c r="H21" s="7">
        <v>24.918329089679215</v>
      </c>
      <c r="I21" s="7">
        <v>1.2987646198659029</v>
      </c>
    </row>
    <row r="22" spans="2:9" ht="16.5" x14ac:dyDescent="0.35">
      <c r="C22" s="3" t="s">
        <v>53</v>
      </c>
      <c r="D22" s="7">
        <v>0.80606863926076688</v>
      </c>
      <c r="E22" s="7">
        <v>5.0722909898559889</v>
      </c>
      <c r="F22" s="7">
        <v>20.68066218264477</v>
      </c>
      <c r="G22" s="7">
        <v>36.533596584187428</v>
      </c>
      <c r="H22" s="7">
        <v>27.551975401436476</v>
      </c>
      <c r="I22" s="7">
        <v>9.355406202614569</v>
      </c>
    </row>
    <row r="23" spans="2:9" ht="16.5" x14ac:dyDescent="0.35">
      <c r="C23" s="3" t="s">
        <v>54</v>
      </c>
      <c r="D23" s="7">
        <v>3.0330246477999889</v>
      </c>
      <c r="E23" s="7">
        <v>12.103168720693676</v>
      </c>
      <c r="F23" s="7">
        <v>43.75099213008864</v>
      </c>
      <c r="G23" s="7">
        <v>24.855207933998766</v>
      </c>
      <c r="H23" s="7">
        <v>15.53414076146421</v>
      </c>
      <c r="I23" s="7">
        <v>0.7234658059547141</v>
      </c>
    </row>
    <row r="24" spans="2:9" ht="14.4" customHeight="1" x14ac:dyDescent="0.35">
      <c r="C24" s="3" t="s">
        <v>55</v>
      </c>
      <c r="D24" s="7">
        <v>2.9053858101087879</v>
      </c>
      <c r="E24" s="7">
        <v>16.379979244069727</v>
      </c>
      <c r="F24" s="7">
        <v>45.304044299566954</v>
      </c>
      <c r="G24" s="7">
        <v>23.31868142638594</v>
      </c>
      <c r="H24" s="7">
        <v>11.718758606448999</v>
      </c>
      <c r="I24" s="7">
        <v>0.37315061341959549</v>
      </c>
    </row>
    <row r="25" spans="2:9" ht="16.5" x14ac:dyDescent="0.35">
      <c r="C25" s="3" t="s">
        <v>56</v>
      </c>
      <c r="D25" s="7">
        <v>1.2425358202606895</v>
      </c>
      <c r="E25" s="7">
        <v>5.7956162494242838</v>
      </c>
      <c r="F25" s="7">
        <v>14.532125608120182</v>
      </c>
      <c r="G25" s="7">
        <v>23.367309203996999</v>
      </c>
      <c r="H25" s="7">
        <v>21.206964302642717</v>
      </c>
      <c r="I25" s="7">
        <v>33.855448815555121</v>
      </c>
    </row>
    <row r="26" spans="2:9" x14ac:dyDescent="0.35">
      <c r="C26" s="3"/>
      <c r="D26" s="8" t="s">
        <v>44</v>
      </c>
      <c r="E26" s="8"/>
      <c r="F26" s="8"/>
      <c r="G26" s="8"/>
      <c r="H26" s="8"/>
      <c r="I26" s="8"/>
    </row>
    <row r="27" spans="2:9" ht="14.4" customHeight="1" x14ac:dyDescent="0.35">
      <c r="C27" s="3" t="s">
        <v>39</v>
      </c>
      <c r="D27" s="7">
        <v>0.86516900341573155</v>
      </c>
      <c r="E27" s="7">
        <v>1.3656422742549184</v>
      </c>
      <c r="F27" s="7">
        <v>3.4887412869358463</v>
      </c>
      <c r="G27" s="7">
        <v>1.5746824909245658</v>
      </c>
      <c r="H27" s="7">
        <v>2.2514984029360385</v>
      </c>
      <c r="I27" s="7">
        <v>0.26356939181576428</v>
      </c>
    </row>
    <row r="28" spans="2:9" ht="16.5" x14ac:dyDescent="0.35">
      <c r="C28" s="3" t="s">
        <v>53</v>
      </c>
      <c r="D28" s="7">
        <v>0.20642947782288742</v>
      </c>
      <c r="E28" s="7">
        <v>0.73207020466810691</v>
      </c>
      <c r="F28" s="7">
        <v>1.1353532405294251</v>
      </c>
      <c r="G28" s="7">
        <v>0.61600202675322024</v>
      </c>
      <c r="H28" s="7">
        <v>0.60160149006716801</v>
      </c>
      <c r="I28" s="7">
        <v>1.0181944367190909</v>
      </c>
    </row>
    <row r="29" spans="2:9" ht="16.5" x14ac:dyDescent="0.35">
      <c r="C29" s="3" t="s">
        <v>54</v>
      </c>
      <c r="D29" s="7">
        <v>1.1197924279059879</v>
      </c>
      <c r="E29" s="7">
        <v>1.968335177940878</v>
      </c>
      <c r="F29" s="7">
        <v>4.9908689887950883</v>
      </c>
      <c r="G29" s="7">
        <v>4.3052194588401758</v>
      </c>
      <c r="H29" s="7">
        <v>3.0864538793802252</v>
      </c>
      <c r="I29" s="7">
        <v>0.41865695523562241</v>
      </c>
    </row>
    <row r="30" spans="2:9" ht="14.4" customHeight="1" x14ac:dyDescent="0.35">
      <c r="C30" s="3" t="s">
        <v>55</v>
      </c>
      <c r="D30" s="7">
        <v>0.46878563503728826</v>
      </c>
      <c r="E30" s="7">
        <v>1.9612501546193302</v>
      </c>
      <c r="F30" s="7">
        <v>2.3741358370758521</v>
      </c>
      <c r="G30" s="7">
        <v>1.6630743065099738</v>
      </c>
      <c r="H30" s="7">
        <v>1.246989611176772</v>
      </c>
      <c r="I30" s="7">
        <v>4.3574534957193503E-2</v>
      </c>
    </row>
    <row r="31" spans="2:9" ht="16.5" x14ac:dyDescent="0.35">
      <c r="C31" s="3" t="s">
        <v>56</v>
      </c>
      <c r="D31" s="7">
        <v>0.44664082638115177</v>
      </c>
      <c r="E31" s="7">
        <v>1.1216047054783136</v>
      </c>
      <c r="F31" s="7">
        <v>1.9056252939573146</v>
      </c>
      <c r="G31" s="7">
        <v>1.9898694129849841</v>
      </c>
      <c r="H31" s="7">
        <v>0.98202803727637356</v>
      </c>
      <c r="I31" s="7">
        <v>4.5711942383424313</v>
      </c>
    </row>
    <row r="32" spans="2:9" x14ac:dyDescent="0.35">
      <c r="C32" s="3"/>
    </row>
    <row r="33" spans="1:7" ht="14.4" customHeight="1" x14ac:dyDescent="0.35">
      <c r="A33" s="2" t="s">
        <v>91</v>
      </c>
    </row>
    <row r="34" spans="1:7" x14ac:dyDescent="0.35">
      <c r="D34" s="8" t="s">
        <v>47</v>
      </c>
      <c r="E34" s="8"/>
      <c r="F34" s="8"/>
      <c r="G34" s="8"/>
    </row>
    <row r="35" spans="1:7" x14ac:dyDescent="0.35">
      <c r="C35" t="s">
        <v>46</v>
      </c>
      <c r="D35">
        <v>0</v>
      </c>
      <c r="E35">
        <v>1</v>
      </c>
      <c r="F35">
        <v>2</v>
      </c>
      <c r="G35" t="s">
        <v>35</v>
      </c>
    </row>
    <row r="36" spans="1:7" x14ac:dyDescent="0.35">
      <c r="B36" s="8" t="s">
        <v>48</v>
      </c>
      <c r="C36" s="3" t="s">
        <v>7</v>
      </c>
      <c r="D36" s="7">
        <v>4.9495434887073522</v>
      </c>
      <c r="E36" s="7">
        <v>55.550216242191254</v>
      </c>
      <c r="F36" s="7">
        <v>38.635271504084578</v>
      </c>
      <c r="G36" s="7">
        <v>0.86496876501681885</v>
      </c>
    </row>
    <row r="37" spans="1:7" x14ac:dyDescent="0.35">
      <c r="B37" s="8"/>
      <c r="C37" s="3" t="s">
        <v>8</v>
      </c>
      <c r="D37" s="7">
        <v>4.2574589339591018</v>
      </c>
      <c r="E37" s="7">
        <v>54.575930271538716</v>
      </c>
      <c r="F37" s="7">
        <v>40.093865236339255</v>
      </c>
      <c r="G37" s="7">
        <v>1.0727455581629233</v>
      </c>
    </row>
    <row r="38" spans="1:7" x14ac:dyDescent="0.35">
      <c r="B38" s="8"/>
      <c r="C38" s="3" t="s">
        <v>9</v>
      </c>
      <c r="D38" s="7">
        <v>4.4610992148465378</v>
      </c>
      <c r="E38" s="7">
        <v>52.212705210563882</v>
      </c>
      <c r="F38" s="7">
        <v>42.219842969307635</v>
      </c>
      <c r="G38" s="7">
        <v>1.1063526052819415</v>
      </c>
    </row>
    <row r="39" spans="1:7" x14ac:dyDescent="0.35">
      <c r="B39" s="8" t="s">
        <v>57</v>
      </c>
      <c r="C39" s="3" t="s">
        <v>7</v>
      </c>
      <c r="D39" s="7">
        <v>3.6127167630057802</v>
      </c>
      <c r="E39" s="7">
        <v>36.199421965317917</v>
      </c>
      <c r="F39" s="7">
        <v>52.601156069364158</v>
      </c>
      <c r="G39" s="7">
        <v>7.5867052023121389</v>
      </c>
    </row>
    <row r="40" spans="1:7" x14ac:dyDescent="0.35">
      <c r="B40" s="8"/>
      <c r="C40" s="3" t="s">
        <v>8</v>
      </c>
      <c r="D40" s="7">
        <v>4.2047531992687386</v>
      </c>
      <c r="E40" s="7">
        <v>32.967702620353442</v>
      </c>
      <c r="F40" s="7">
        <v>51.797684338817795</v>
      </c>
      <c r="G40" s="7">
        <v>11.029859841560024</v>
      </c>
    </row>
    <row r="41" spans="1:7" x14ac:dyDescent="0.35">
      <c r="B41" s="8"/>
      <c r="C41" s="3" t="s">
        <v>9</v>
      </c>
      <c r="D41" s="7">
        <v>8.4685956245589278</v>
      </c>
      <c r="E41" s="7">
        <v>37.8969654199012</v>
      </c>
      <c r="F41" s="7">
        <v>42.131263232180665</v>
      </c>
      <c r="G41" s="7">
        <v>11.50317572335921</v>
      </c>
    </row>
    <row r="42" spans="1:7" x14ac:dyDescent="0.35">
      <c r="B42" s="8" t="s">
        <v>58</v>
      </c>
      <c r="C42" s="3" t="s">
        <v>7</v>
      </c>
      <c r="D42" s="7">
        <v>18.72858774267225</v>
      </c>
      <c r="E42" s="7">
        <v>52.4172059383327</v>
      </c>
      <c r="F42" s="7">
        <v>27.826417967263037</v>
      </c>
      <c r="G42" s="7">
        <v>1.0277883517320137</v>
      </c>
    </row>
    <row r="43" spans="1:7" x14ac:dyDescent="0.35">
      <c r="B43" s="8"/>
      <c r="C43" s="3" t="s">
        <v>8</v>
      </c>
      <c r="D43" s="7">
        <v>16.546762589928058</v>
      </c>
      <c r="E43" s="7">
        <v>50.23980815347722</v>
      </c>
      <c r="F43" s="7">
        <v>32.014388489208635</v>
      </c>
      <c r="G43" s="7">
        <v>1.1990407673860912</v>
      </c>
    </row>
    <row r="44" spans="1:7" x14ac:dyDescent="0.35">
      <c r="B44" s="8"/>
      <c r="C44" s="3" t="s">
        <v>9</v>
      </c>
      <c r="D44" s="7">
        <v>16.305916305916305</v>
      </c>
      <c r="E44" s="7">
        <v>48.77344877344877</v>
      </c>
      <c r="F44" s="7">
        <v>33.261183261183263</v>
      </c>
      <c r="G44" s="7">
        <v>1.6594516594516595</v>
      </c>
    </row>
    <row r="45" spans="1:7" x14ac:dyDescent="0.35">
      <c r="B45" s="8" t="s">
        <v>59</v>
      </c>
      <c r="C45" s="3" t="s">
        <v>7</v>
      </c>
      <c r="D45" s="7">
        <v>36.516168395363025</v>
      </c>
      <c r="E45" s="7">
        <v>44.935936546674803</v>
      </c>
      <c r="F45" s="7">
        <v>18.303843807199513</v>
      </c>
      <c r="G45" s="7">
        <v>0.24405125076266015</v>
      </c>
    </row>
    <row r="46" spans="1:7" x14ac:dyDescent="0.35">
      <c r="B46" s="8"/>
      <c r="C46" s="3" t="s">
        <v>8</v>
      </c>
      <c r="D46" s="7">
        <v>32.124352331606218</v>
      </c>
      <c r="E46" s="7">
        <v>41.174438687392055</v>
      </c>
      <c r="F46" s="7">
        <v>25.837651122625214</v>
      </c>
      <c r="G46" s="7">
        <v>0.86355785837651122</v>
      </c>
    </row>
    <row r="47" spans="1:7" x14ac:dyDescent="0.35">
      <c r="B47" s="8"/>
      <c r="C47" s="3" t="s">
        <v>9</v>
      </c>
      <c r="D47" s="7">
        <v>37.014700339238601</v>
      </c>
      <c r="E47" s="7">
        <v>35.431586882774219</v>
      </c>
      <c r="F47" s="7">
        <v>24.651338107802488</v>
      </c>
      <c r="G47" s="7">
        <v>2.9023746701846966</v>
      </c>
    </row>
    <row r="48" spans="1:7" x14ac:dyDescent="0.35">
      <c r="B48" s="8" t="s">
        <v>60</v>
      </c>
      <c r="C48" s="3" t="s">
        <v>7</v>
      </c>
      <c r="D48" s="7">
        <v>3.6333147009502516</v>
      </c>
      <c r="E48" s="7">
        <v>47.736165455561768</v>
      </c>
      <c r="F48" s="7">
        <v>39.798770262716602</v>
      </c>
      <c r="G48" s="7">
        <v>8.8317495807713815</v>
      </c>
    </row>
    <row r="49" spans="2:7" x14ac:dyDescent="0.35">
      <c r="B49" s="8"/>
      <c r="C49" s="3" t="s">
        <v>8</v>
      </c>
      <c r="D49" s="7">
        <v>4.7674418604651159</v>
      </c>
      <c r="E49" s="7">
        <v>42.441860465116278</v>
      </c>
      <c r="F49" s="7">
        <v>40.232558139534881</v>
      </c>
      <c r="G49" s="7">
        <v>12.55813953488372</v>
      </c>
    </row>
    <row r="50" spans="2:7" x14ac:dyDescent="0.35">
      <c r="B50" s="8"/>
      <c r="C50" s="3" t="s">
        <v>9</v>
      </c>
      <c r="D50" s="7">
        <v>4.8076923076923075</v>
      </c>
      <c r="E50" s="7">
        <v>40.544871794871796</v>
      </c>
      <c r="F50" s="7">
        <v>42.227564102564102</v>
      </c>
      <c r="G50" s="7">
        <v>12.419871794871796</v>
      </c>
    </row>
    <row r="52" spans="2:7" x14ac:dyDescent="0.35">
      <c r="C52" s="8" t="s">
        <v>52</v>
      </c>
      <c r="D52" s="8"/>
      <c r="E52" s="8"/>
      <c r="F52" s="8"/>
    </row>
    <row r="53" spans="2:7" x14ac:dyDescent="0.35">
      <c r="B53" t="s">
        <v>46</v>
      </c>
      <c r="C53">
        <v>0</v>
      </c>
      <c r="D53">
        <v>1</v>
      </c>
      <c r="E53">
        <v>2</v>
      </c>
      <c r="F53" t="s">
        <v>35</v>
      </c>
    </row>
    <row r="54" spans="2:7" ht="16.5" x14ac:dyDescent="0.35">
      <c r="B54" s="3" t="s">
        <v>48</v>
      </c>
      <c r="C54" s="7">
        <v>4.5560338791709976</v>
      </c>
      <c r="D54" s="7">
        <v>54.112950574764618</v>
      </c>
      <c r="E54" s="7">
        <v>40.316326569910487</v>
      </c>
      <c r="F54" s="7">
        <v>1.0146889761538944</v>
      </c>
    </row>
    <row r="55" spans="2:7" ht="14.4" customHeight="1" x14ac:dyDescent="0.35">
      <c r="B55" s="3" t="s">
        <v>57</v>
      </c>
      <c r="C55" s="7">
        <v>5.4286885289444813</v>
      </c>
      <c r="D55" s="7">
        <v>35.68803000185752</v>
      </c>
      <c r="E55" s="7">
        <v>48.843367880120873</v>
      </c>
      <c r="F55" s="7">
        <v>10.039913589077125</v>
      </c>
    </row>
    <row r="56" spans="2:7" ht="16.5" x14ac:dyDescent="0.35">
      <c r="B56" s="3" t="s">
        <v>58</v>
      </c>
      <c r="C56" s="7">
        <v>17.193755546172206</v>
      </c>
      <c r="D56" s="7">
        <v>50.476820955086225</v>
      </c>
      <c r="E56" s="7">
        <v>31.033996572551644</v>
      </c>
      <c r="F56" s="7">
        <v>1.2954269261899214</v>
      </c>
    </row>
    <row r="57" spans="2:7" ht="16.5" x14ac:dyDescent="0.35">
      <c r="B57" s="3" t="s">
        <v>59</v>
      </c>
      <c r="C57" s="7">
        <v>35.218407022069279</v>
      </c>
      <c r="D57" s="7">
        <v>40.513987372280354</v>
      </c>
      <c r="E57" s="7">
        <v>22.930944345875741</v>
      </c>
      <c r="F57" s="7">
        <v>1.3366612597746226</v>
      </c>
    </row>
    <row r="58" spans="2:7" ht="14.4" customHeight="1" x14ac:dyDescent="0.35">
      <c r="B58" s="3" t="s">
        <v>60</v>
      </c>
      <c r="C58" s="7">
        <v>4.4028162897025576</v>
      </c>
      <c r="D58" s="7">
        <v>43.574299238516609</v>
      </c>
      <c r="E58" s="7">
        <v>40.752964168271866</v>
      </c>
      <c r="F58" s="7">
        <v>11.269920303508966</v>
      </c>
    </row>
    <row r="59" spans="2:7" x14ac:dyDescent="0.35">
      <c r="B59" s="3"/>
      <c r="C59" s="8" t="s">
        <v>44</v>
      </c>
      <c r="D59" s="8"/>
      <c r="E59" s="8"/>
      <c r="F59" s="8"/>
    </row>
    <row r="60" spans="2:7" ht="16.5" x14ac:dyDescent="0.35">
      <c r="B60" s="3" t="s">
        <v>48</v>
      </c>
      <c r="C60" s="7">
        <v>0.29040741565149392</v>
      </c>
      <c r="D60" s="7">
        <v>1.4013107248280992</v>
      </c>
      <c r="E60" s="7">
        <v>1.471825381631839</v>
      </c>
      <c r="F60" s="7">
        <v>0.10675349993080124</v>
      </c>
    </row>
    <row r="61" spans="2:7" ht="14.4" customHeight="1" x14ac:dyDescent="0.35">
      <c r="B61" s="3" t="s">
        <v>57</v>
      </c>
      <c r="C61" s="7">
        <v>2.1630847029094102</v>
      </c>
      <c r="D61" s="7">
        <v>2.0445943757414344</v>
      </c>
      <c r="E61" s="7">
        <v>4.7574960717533061</v>
      </c>
      <c r="F61" s="7">
        <v>1.7454093163995188</v>
      </c>
    </row>
    <row r="62" spans="2:7" ht="16.5" x14ac:dyDescent="0.35">
      <c r="B62" s="3" t="s">
        <v>58</v>
      </c>
      <c r="C62" s="7">
        <v>1.0897351778269904</v>
      </c>
      <c r="D62" s="7">
        <v>1.4969686859908273</v>
      </c>
      <c r="E62" s="7">
        <v>2.324513523684002</v>
      </c>
      <c r="F62" s="7">
        <v>0.26673001616684611</v>
      </c>
    </row>
    <row r="63" spans="2:7" ht="16.5" x14ac:dyDescent="0.35">
      <c r="B63" s="3" t="s">
        <v>59</v>
      </c>
      <c r="C63" s="7">
        <v>2.1972732109667885</v>
      </c>
      <c r="D63" s="7">
        <v>3.9081378846492747</v>
      </c>
      <c r="E63" s="7">
        <v>3.3075045163534615</v>
      </c>
      <c r="F63" s="7">
        <v>1.1356469439260206</v>
      </c>
    </row>
    <row r="64" spans="2:7" ht="14.4" customHeight="1" x14ac:dyDescent="0.35">
      <c r="B64" s="3" t="s">
        <v>60</v>
      </c>
      <c r="C64" s="7">
        <v>0.54436785720977809</v>
      </c>
      <c r="D64" s="7">
        <v>3.0430784095709495</v>
      </c>
      <c r="E64" s="7">
        <v>1.0576315379751866</v>
      </c>
      <c r="F64" s="7">
        <v>1.7249708880428647</v>
      </c>
    </row>
    <row r="65" spans="2:2" x14ac:dyDescent="0.35">
      <c r="B65" s="3"/>
    </row>
    <row r="66" spans="2:2" x14ac:dyDescent="0.35">
      <c r="B66" s="3"/>
    </row>
  </sheetData>
  <mergeCells count="16">
    <mergeCell ref="C59:F59"/>
    <mergeCell ref="B42:B44"/>
    <mergeCell ref="B45:B47"/>
    <mergeCell ref="B48:B50"/>
    <mergeCell ref="C52:F52"/>
    <mergeCell ref="D26:I26"/>
    <mergeCell ref="D34:G34"/>
    <mergeCell ref="B36:B38"/>
    <mergeCell ref="B39:B41"/>
    <mergeCell ref="D19:I19"/>
    <mergeCell ref="B16:B18"/>
    <mergeCell ref="D2:I2"/>
    <mergeCell ref="B4:B6"/>
    <mergeCell ref="B7:B9"/>
    <mergeCell ref="B10:B12"/>
    <mergeCell ref="B13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502F5-E202-4914-B805-CEB9892C686F}">
  <dimension ref="A1:J10"/>
  <sheetViews>
    <sheetView workbookViewId="0">
      <selection activeCell="G13" sqref="G13"/>
    </sheetView>
  </sheetViews>
  <sheetFormatPr defaultRowHeight="14.5" x14ac:dyDescent="0.35"/>
  <cols>
    <col min="1" max="1" width="15.36328125" customWidth="1"/>
    <col min="2" max="10" width="11.90625" customWidth="1"/>
  </cols>
  <sheetData>
    <row r="1" spans="1:10" x14ac:dyDescent="0.35">
      <c r="A1" s="2" t="s">
        <v>61</v>
      </c>
    </row>
    <row r="3" spans="1:10" x14ac:dyDescent="0.35">
      <c r="B3" s="8" t="s">
        <v>62</v>
      </c>
      <c r="C3" s="8"/>
      <c r="D3" s="8"/>
      <c r="E3" s="8"/>
      <c r="G3" s="8" t="s">
        <v>63</v>
      </c>
      <c r="H3" s="8"/>
      <c r="I3" s="8"/>
      <c r="J3" s="8"/>
    </row>
    <row r="4" spans="1:10" x14ac:dyDescent="0.35">
      <c r="B4" s="8" t="s">
        <v>64</v>
      </c>
      <c r="C4" s="8"/>
      <c r="D4" s="8" t="s">
        <v>65</v>
      </c>
      <c r="E4" s="8"/>
      <c r="G4" s="8" t="s">
        <v>64</v>
      </c>
      <c r="H4" s="8"/>
      <c r="I4" s="8" t="s">
        <v>65</v>
      </c>
      <c r="J4" s="8"/>
    </row>
    <row r="5" spans="1:10" x14ac:dyDescent="0.35">
      <c r="B5" t="s">
        <v>66</v>
      </c>
      <c r="C5" t="s">
        <v>67</v>
      </c>
      <c r="D5" t="s">
        <v>66</v>
      </c>
      <c r="E5" t="s">
        <v>67</v>
      </c>
      <c r="G5" t="s">
        <v>68</v>
      </c>
      <c r="H5" t="s">
        <v>69</v>
      </c>
      <c r="I5" t="s">
        <v>68</v>
      </c>
      <c r="J5" t="s">
        <v>69</v>
      </c>
    </row>
    <row r="6" spans="1:10" x14ac:dyDescent="0.35">
      <c r="A6" t="s">
        <v>7</v>
      </c>
      <c r="B6" s="7">
        <v>2.5421853388658366</v>
      </c>
      <c r="C6" s="7">
        <v>1.2254495159059475</v>
      </c>
      <c r="D6" s="7">
        <v>1.4227941176470589</v>
      </c>
      <c r="E6" s="7">
        <v>1.9172794117647058</v>
      </c>
      <c r="G6" s="7">
        <v>2.5742971887550201</v>
      </c>
      <c r="H6" s="7">
        <v>1.0321285140562249</v>
      </c>
      <c r="I6" s="7">
        <v>1.2307692307692308</v>
      </c>
      <c r="J6" s="7">
        <v>1.7987355110642782</v>
      </c>
    </row>
    <row r="7" spans="1:10" x14ac:dyDescent="0.35">
      <c r="A7" t="s">
        <v>8</v>
      </c>
      <c r="B7" s="7">
        <v>2.9326599326599325</v>
      </c>
      <c r="C7" s="7">
        <v>1.2542087542087541</v>
      </c>
      <c r="D7" s="7">
        <v>1.3376168224299065</v>
      </c>
      <c r="E7" s="7">
        <v>1.9264018691588785</v>
      </c>
      <c r="G7" s="7">
        <v>2.625</v>
      </c>
      <c r="H7" s="7">
        <v>0.98124999999999996</v>
      </c>
      <c r="I7" s="7">
        <v>1.3232323232323233</v>
      </c>
      <c r="J7" s="7">
        <v>1.9212121212121211</v>
      </c>
    </row>
    <row r="8" spans="1:10" x14ac:dyDescent="0.35">
      <c r="A8" t="s">
        <v>9</v>
      </c>
      <c r="B8" s="7">
        <v>2.7608108108108107</v>
      </c>
      <c r="C8" s="7">
        <v>1.2054054054054053</v>
      </c>
      <c r="D8" s="7">
        <v>1.3039806996381182</v>
      </c>
      <c r="E8" s="7">
        <v>1.8407720144752715</v>
      </c>
      <c r="G8" s="7">
        <v>1.8054054054054054</v>
      </c>
      <c r="H8" s="7">
        <v>1</v>
      </c>
      <c r="I8" s="7">
        <v>1.2294372294372293</v>
      </c>
      <c r="J8" s="7">
        <v>1.9278499278499279</v>
      </c>
    </row>
    <row r="9" spans="1:10" x14ac:dyDescent="0.35">
      <c r="A9" t="s">
        <v>30</v>
      </c>
      <c r="B9" s="7">
        <f>AVERAGE(B6:B8)</f>
        <v>2.745218694112193</v>
      </c>
      <c r="C9" s="7">
        <f t="shared" ref="C9:E9" si="0">AVERAGE(C6:C8)</f>
        <v>1.2283545585067024</v>
      </c>
      <c r="D9" s="7">
        <f t="shared" si="0"/>
        <v>1.354797213238361</v>
      </c>
      <c r="E9" s="7">
        <f t="shared" si="0"/>
        <v>1.8948177651329516</v>
      </c>
      <c r="G9" s="7">
        <f t="shared" ref="G9:J9" si="1">AVERAGE(G6:G8)</f>
        <v>2.3349008647201419</v>
      </c>
      <c r="H9" s="7">
        <f t="shared" si="1"/>
        <v>1.0044595046854081</v>
      </c>
      <c r="I9" s="7">
        <f t="shared" si="1"/>
        <v>1.2611462611462612</v>
      </c>
      <c r="J9" s="7">
        <f t="shared" si="1"/>
        <v>1.8825991867087757</v>
      </c>
    </row>
    <row r="10" spans="1:10" x14ac:dyDescent="0.35">
      <c r="A10" t="s">
        <v>15</v>
      </c>
      <c r="B10" s="7">
        <f>_xlfn.STDEV.P(B6:B8)</f>
        <v>0.15979140084711177</v>
      </c>
      <c r="C10" s="7">
        <f t="shared" ref="C10:J10" si="2">_xlfn.STDEV.P(C6:C8)</f>
        <v>2.0029497713613651E-2</v>
      </c>
      <c r="D10" s="7">
        <f t="shared" si="2"/>
        <v>5.0003542847750562E-2</v>
      </c>
      <c r="E10" s="7">
        <f t="shared" si="2"/>
        <v>3.8397154237792566E-2</v>
      </c>
      <c r="G10" s="7">
        <f t="shared" si="2"/>
        <v>0.3749815771858927</v>
      </c>
      <c r="H10" s="7">
        <f t="shared" si="2"/>
        <v>2.1009064467062029E-2</v>
      </c>
      <c r="I10" s="7">
        <f t="shared" si="2"/>
        <v>4.3904843209702858E-2</v>
      </c>
      <c r="J10" s="7">
        <f t="shared" si="2"/>
        <v>5.936245833125145E-2</v>
      </c>
    </row>
  </sheetData>
  <mergeCells count="6">
    <mergeCell ref="B3:E3"/>
    <mergeCell ref="G3:J3"/>
    <mergeCell ref="B4:C4"/>
    <mergeCell ref="D4:E4"/>
    <mergeCell ref="G4:H4"/>
    <mergeCell ref="I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F103-4AF7-44F8-8254-126230EC6F11}">
  <dimension ref="A1:K10"/>
  <sheetViews>
    <sheetView workbookViewId="0">
      <selection activeCell="K17" sqref="K17"/>
    </sheetView>
  </sheetViews>
  <sheetFormatPr defaultRowHeight="14.5" x14ac:dyDescent="0.35"/>
  <cols>
    <col min="1" max="1" width="31.1796875" style="3" customWidth="1"/>
  </cols>
  <sheetData>
    <row r="1" spans="1:11" x14ac:dyDescent="0.35">
      <c r="B1" s="8" t="s">
        <v>89</v>
      </c>
      <c r="C1" s="8"/>
      <c r="D1" s="8"/>
      <c r="E1" s="8"/>
      <c r="F1" s="8"/>
      <c r="G1" s="8"/>
      <c r="H1" s="8"/>
      <c r="I1" s="8"/>
      <c r="J1" s="8"/>
      <c r="K1" s="8"/>
    </row>
    <row r="2" spans="1:11" x14ac:dyDescent="0.35">
      <c r="A2" s="3" t="s">
        <v>88</v>
      </c>
      <c r="B2" s="4">
        <v>1</v>
      </c>
      <c r="C2" s="4">
        <v>2</v>
      </c>
      <c r="D2" s="4">
        <v>2</v>
      </c>
      <c r="E2" s="4">
        <v>2</v>
      </c>
      <c r="F2" s="4">
        <v>3</v>
      </c>
      <c r="G2" s="4">
        <v>3</v>
      </c>
      <c r="H2" s="4">
        <v>4</v>
      </c>
      <c r="I2" s="4">
        <v>4</v>
      </c>
      <c r="J2" s="4">
        <v>3</v>
      </c>
      <c r="K2" s="4">
        <v>4</v>
      </c>
    </row>
    <row r="3" spans="1:11" x14ac:dyDescent="0.35">
      <c r="A3" s="3" t="s">
        <v>21</v>
      </c>
      <c r="B3" s="4" t="s">
        <v>23</v>
      </c>
      <c r="C3" s="4" t="s">
        <v>24</v>
      </c>
      <c r="D3" s="4" t="s">
        <v>23</v>
      </c>
      <c r="E3" s="4" t="s">
        <v>23</v>
      </c>
      <c r="F3" s="4" t="s">
        <v>23</v>
      </c>
      <c r="G3" s="4" t="s">
        <v>23</v>
      </c>
      <c r="H3" s="4" t="s">
        <v>23</v>
      </c>
      <c r="I3" s="4" t="s">
        <v>23</v>
      </c>
      <c r="J3" s="4" t="s">
        <v>23</v>
      </c>
      <c r="K3" s="4" t="s">
        <v>23</v>
      </c>
    </row>
    <row r="4" spans="1:11" x14ac:dyDescent="0.35">
      <c r="A4" s="3" t="s">
        <v>87</v>
      </c>
      <c r="B4" s="4" t="s">
        <v>24</v>
      </c>
      <c r="C4" s="4" t="s">
        <v>24</v>
      </c>
      <c r="D4" s="4" t="s">
        <v>24</v>
      </c>
      <c r="E4" s="4" t="s">
        <v>23</v>
      </c>
      <c r="F4" s="4" t="s">
        <v>24</v>
      </c>
      <c r="G4" s="4" t="s">
        <v>23</v>
      </c>
      <c r="H4" s="4" t="s">
        <v>24</v>
      </c>
      <c r="I4" s="4" t="s">
        <v>23</v>
      </c>
      <c r="J4" s="4" t="s">
        <v>24</v>
      </c>
      <c r="K4" s="4" t="s">
        <v>24</v>
      </c>
    </row>
    <row r="5" spans="1:11" x14ac:dyDescent="0.35">
      <c r="A5" s="3" t="s">
        <v>86</v>
      </c>
      <c r="B5" s="4" t="s">
        <v>24</v>
      </c>
      <c r="C5" s="4" t="s">
        <v>24</v>
      </c>
      <c r="D5" s="4" t="s">
        <v>24</v>
      </c>
      <c r="E5" s="4" t="s">
        <v>24</v>
      </c>
      <c r="F5" s="4" t="s">
        <v>24</v>
      </c>
      <c r="G5" s="4" t="s">
        <v>24</v>
      </c>
      <c r="H5" s="4" t="s">
        <v>24</v>
      </c>
      <c r="I5" s="4" t="s">
        <v>24</v>
      </c>
      <c r="J5" s="4" t="s">
        <v>23</v>
      </c>
      <c r="K5" s="4" t="s">
        <v>23</v>
      </c>
    </row>
    <row r="6" spans="1:11" x14ac:dyDescent="0.35">
      <c r="A6" s="3" t="s">
        <v>1</v>
      </c>
      <c r="B6">
        <v>1</v>
      </c>
      <c r="C6">
        <v>0</v>
      </c>
      <c r="D6">
        <v>19</v>
      </c>
      <c r="E6">
        <v>4</v>
      </c>
      <c r="F6">
        <v>19</v>
      </c>
      <c r="G6">
        <v>1</v>
      </c>
      <c r="H6">
        <v>15</v>
      </c>
      <c r="I6">
        <v>2</v>
      </c>
      <c r="J6">
        <v>16</v>
      </c>
      <c r="K6">
        <v>23</v>
      </c>
    </row>
    <row r="7" spans="1:11" x14ac:dyDescent="0.35">
      <c r="A7" s="3" t="s">
        <v>2</v>
      </c>
      <c r="B7">
        <v>0</v>
      </c>
      <c r="C7">
        <v>1</v>
      </c>
      <c r="D7">
        <v>21</v>
      </c>
      <c r="E7">
        <v>3</v>
      </c>
      <c r="F7">
        <v>24</v>
      </c>
      <c r="G7">
        <v>1</v>
      </c>
      <c r="H7">
        <v>10</v>
      </c>
      <c r="I7">
        <v>1</v>
      </c>
      <c r="J7">
        <v>12</v>
      </c>
      <c r="K7">
        <v>27</v>
      </c>
    </row>
    <row r="8" spans="1:11" x14ac:dyDescent="0.35">
      <c r="A8" s="3" t="s">
        <v>3</v>
      </c>
      <c r="B8">
        <v>1</v>
      </c>
      <c r="C8">
        <v>3</v>
      </c>
      <c r="D8">
        <v>20</v>
      </c>
      <c r="E8">
        <v>9</v>
      </c>
      <c r="F8">
        <v>15</v>
      </c>
      <c r="G8">
        <v>2</v>
      </c>
      <c r="H8">
        <v>14</v>
      </c>
      <c r="I8">
        <v>1</v>
      </c>
      <c r="J8">
        <v>13</v>
      </c>
      <c r="K8">
        <v>22</v>
      </c>
    </row>
    <row r="9" spans="1:11" x14ac:dyDescent="0.35">
      <c r="A9" s="3" t="s">
        <v>4</v>
      </c>
      <c r="B9" s="7">
        <f>AVERAGE(B6:B8)</f>
        <v>0.66666666666666663</v>
      </c>
      <c r="C9" s="7">
        <f t="shared" ref="C9:K9" si="0">AVERAGE(C6:C8)</f>
        <v>1.3333333333333333</v>
      </c>
      <c r="D9" s="7">
        <f t="shared" si="0"/>
        <v>20</v>
      </c>
      <c r="E9" s="7">
        <f t="shared" si="0"/>
        <v>5.333333333333333</v>
      </c>
      <c r="F9" s="7">
        <f t="shared" si="0"/>
        <v>19.333333333333332</v>
      </c>
      <c r="G9" s="7">
        <f t="shared" si="0"/>
        <v>1.3333333333333333</v>
      </c>
      <c r="H9" s="7">
        <f t="shared" si="0"/>
        <v>13</v>
      </c>
      <c r="I9" s="7">
        <f t="shared" si="0"/>
        <v>1.3333333333333333</v>
      </c>
      <c r="J9" s="7">
        <f t="shared" si="0"/>
        <v>13.666666666666666</v>
      </c>
      <c r="K9" s="7">
        <f t="shared" si="0"/>
        <v>24</v>
      </c>
    </row>
    <row r="10" spans="1:11" x14ac:dyDescent="0.35">
      <c r="A10" s="3" t="s">
        <v>5</v>
      </c>
      <c r="B10" s="7">
        <f>_xlfn.STDEV.P(B6:B8)</f>
        <v>0.47140452079103168</v>
      </c>
      <c r="C10" s="7">
        <f t="shared" ref="C10:K10" si="1">_xlfn.STDEV.P(C6:C8)</f>
        <v>1.247219128924647</v>
      </c>
      <c r="D10" s="7">
        <f t="shared" si="1"/>
        <v>0.81649658092772603</v>
      </c>
      <c r="E10" s="7">
        <f t="shared" si="1"/>
        <v>2.6246692913372702</v>
      </c>
      <c r="F10" s="7">
        <f t="shared" si="1"/>
        <v>3.6817870057290869</v>
      </c>
      <c r="G10" s="7">
        <f t="shared" si="1"/>
        <v>0.47140452079103168</v>
      </c>
      <c r="H10" s="7">
        <f t="shared" si="1"/>
        <v>2.1602468994692869</v>
      </c>
      <c r="I10" s="7">
        <f t="shared" si="1"/>
        <v>0.47140452079103168</v>
      </c>
      <c r="J10" s="7">
        <f t="shared" si="1"/>
        <v>1.699673171197595</v>
      </c>
      <c r="K10" s="7">
        <f t="shared" si="1"/>
        <v>2.1602468994692869</v>
      </c>
    </row>
  </sheetData>
  <mergeCells count="1">
    <mergeCell ref="B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24BC3-DCA7-49A2-A93A-AAE4AA6AFE53}">
  <dimension ref="A2:E9"/>
  <sheetViews>
    <sheetView workbookViewId="0">
      <selection activeCell="H30" sqref="H30"/>
    </sheetView>
  </sheetViews>
  <sheetFormatPr defaultRowHeight="14.5" x14ac:dyDescent="0.35"/>
  <cols>
    <col min="1" max="1" width="18.54296875" customWidth="1"/>
  </cols>
  <sheetData>
    <row r="2" spans="1:5" x14ac:dyDescent="0.35">
      <c r="B2" s="8" t="s">
        <v>70</v>
      </c>
      <c r="C2" s="8"/>
      <c r="D2" s="8"/>
      <c r="E2" s="8"/>
    </row>
    <row r="3" spans="1:5" x14ac:dyDescent="0.35">
      <c r="A3" t="s">
        <v>74</v>
      </c>
      <c r="B3" s="4">
        <v>1</v>
      </c>
      <c r="C3" s="4">
        <v>1</v>
      </c>
      <c r="D3" s="4">
        <v>2</v>
      </c>
      <c r="E3" s="4">
        <v>2</v>
      </c>
    </row>
    <row r="4" spans="1:5" x14ac:dyDescent="0.35">
      <c r="A4" t="s">
        <v>71</v>
      </c>
      <c r="B4" s="4" t="s">
        <v>23</v>
      </c>
      <c r="C4" s="4" t="s">
        <v>24</v>
      </c>
      <c r="D4" s="4" t="s">
        <v>23</v>
      </c>
      <c r="E4" s="4" t="s">
        <v>24</v>
      </c>
    </row>
    <row r="5" spans="1:5" x14ac:dyDescent="0.35">
      <c r="A5" t="s">
        <v>7</v>
      </c>
      <c r="B5" s="7">
        <v>21.052631578947366</v>
      </c>
      <c r="C5" s="7">
        <v>73.68421052631578</v>
      </c>
      <c r="D5" s="7">
        <v>2.6315789473684208</v>
      </c>
      <c r="E5" s="7">
        <v>2.6315789473684208</v>
      </c>
    </row>
    <row r="6" spans="1:5" x14ac:dyDescent="0.35">
      <c r="A6" t="s">
        <v>8</v>
      </c>
      <c r="B6" s="7">
        <v>26.315789473684209</v>
      </c>
      <c r="C6" s="7">
        <v>68.421052631578945</v>
      </c>
      <c r="D6" s="7">
        <v>2.6315789473684208</v>
      </c>
      <c r="E6" s="7">
        <v>2.6315789473684208</v>
      </c>
    </row>
    <row r="7" spans="1:5" x14ac:dyDescent="0.35">
      <c r="A7" t="s">
        <v>9</v>
      </c>
      <c r="B7" s="7">
        <v>31.578947368421051</v>
      </c>
      <c r="C7" s="7">
        <v>68.421052631578945</v>
      </c>
      <c r="D7" s="7">
        <v>0</v>
      </c>
      <c r="E7" s="7">
        <v>0</v>
      </c>
    </row>
    <row r="8" spans="1:5" x14ac:dyDescent="0.35">
      <c r="A8" t="s">
        <v>4</v>
      </c>
      <c r="B8" s="7">
        <v>26.315789473684209</v>
      </c>
      <c r="C8" s="7">
        <v>70.175438596491219</v>
      </c>
      <c r="D8" s="7">
        <v>1.7543859649122806</v>
      </c>
      <c r="E8" s="7">
        <v>1.7543859649122806</v>
      </c>
    </row>
    <row r="9" spans="1:5" x14ac:dyDescent="0.35">
      <c r="A9" t="s">
        <v>15</v>
      </c>
      <c r="B9" s="7">
        <v>4.2973504259353801</v>
      </c>
      <c r="C9" s="7">
        <v>2.4810764252159534</v>
      </c>
      <c r="D9" s="7">
        <v>1.240538212607978</v>
      </c>
      <c r="E9" s="7">
        <v>1.240538212607978</v>
      </c>
    </row>
  </sheetData>
  <mergeCells count="1">
    <mergeCell ref="B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FE14-88CB-4330-8AF2-BD601B72302A}">
  <dimension ref="A1:H40"/>
  <sheetViews>
    <sheetView workbookViewId="0">
      <selection activeCell="J20" sqref="J20"/>
    </sheetView>
  </sheetViews>
  <sheetFormatPr defaultRowHeight="14.5" x14ac:dyDescent="0.35"/>
  <cols>
    <col min="1" max="1" width="16.08984375" customWidth="1"/>
    <col min="2" max="2" width="19" customWidth="1"/>
  </cols>
  <sheetData>
    <row r="1" spans="1:8" x14ac:dyDescent="0.35">
      <c r="A1" s="2" t="s">
        <v>61</v>
      </c>
    </row>
    <row r="2" spans="1:8" x14ac:dyDescent="0.35">
      <c r="B2" s="8" t="s">
        <v>73</v>
      </c>
      <c r="C2" s="8"/>
      <c r="D2" s="8"/>
      <c r="E2" s="8"/>
      <c r="F2" s="8"/>
      <c r="G2" s="8"/>
      <c r="H2" s="8"/>
    </row>
    <row r="3" spans="1:8" x14ac:dyDescent="0.35">
      <c r="C3" s="8" t="s">
        <v>33</v>
      </c>
      <c r="D3" s="8"/>
      <c r="E3" s="8"/>
      <c r="F3" s="8"/>
      <c r="G3" s="8"/>
      <c r="H3" s="8"/>
    </row>
    <row r="4" spans="1:8" x14ac:dyDescent="0.35">
      <c r="B4" t="s">
        <v>32</v>
      </c>
      <c r="C4">
        <v>0</v>
      </c>
      <c r="D4">
        <v>1</v>
      </c>
      <c r="E4">
        <v>2</v>
      </c>
      <c r="F4">
        <v>3</v>
      </c>
      <c r="G4">
        <v>4</v>
      </c>
      <c r="H4" t="s">
        <v>26</v>
      </c>
    </row>
    <row r="5" spans="1:8" x14ac:dyDescent="0.35">
      <c r="A5" s="8" t="s">
        <v>7</v>
      </c>
      <c r="B5" t="s">
        <v>27</v>
      </c>
      <c r="C5" s="7">
        <v>0</v>
      </c>
      <c r="D5" s="7">
        <v>16.113744075829384</v>
      </c>
      <c r="E5" s="7">
        <v>56.872037914691944</v>
      </c>
      <c r="F5" s="7">
        <v>20.379146919431278</v>
      </c>
      <c r="G5" s="7">
        <v>6.1611374407582939</v>
      </c>
      <c r="H5" s="7">
        <v>0.47393364928909953</v>
      </c>
    </row>
    <row r="6" spans="1:8" x14ac:dyDescent="0.35">
      <c r="A6" s="8"/>
      <c r="B6" t="s">
        <v>28</v>
      </c>
      <c r="C6" s="7">
        <v>0</v>
      </c>
      <c r="D6" s="7">
        <v>4.225352112676056</v>
      </c>
      <c r="E6" s="7">
        <v>30.985915492957744</v>
      </c>
      <c r="F6" s="7">
        <v>49.295774647887328</v>
      </c>
      <c r="G6" s="7">
        <v>15.492957746478872</v>
      </c>
      <c r="H6" s="7">
        <v>0</v>
      </c>
    </row>
    <row r="7" spans="1:8" x14ac:dyDescent="0.35">
      <c r="A7" s="8"/>
      <c r="B7" t="s">
        <v>29</v>
      </c>
      <c r="C7" s="7">
        <v>0</v>
      </c>
      <c r="D7" s="7">
        <v>0</v>
      </c>
      <c r="E7" s="7">
        <v>23.333333333333332</v>
      </c>
      <c r="F7" s="7">
        <v>41.666666666666671</v>
      </c>
      <c r="G7" s="7">
        <v>29.166666666666668</v>
      </c>
      <c r="H7" s="7">
        <v>5.833333333333333</v>
      </c>
    </row>
    <row r="8" spans="1:8" x14ac:dyDescent="0.35">
      <c r="A8" s="8" t="s">
        <v>8</v>
      </c>
      <c r="B8" t="s">
        <v>27</v>
      </c>
      <c r="C8" s="7">
        <v>0</v>
      </c>
      <c r="D8" s="7">
        <v>9.6428571428571441</v>
      </c>
      <c r="E8" s="7">
        <v>61.428571428571431</v>
      </c>
      <c r="F8" s="7">
        <v>20.714285714285715</v>
      </c>
      <c r="G8" s="7">
        <v>7.8571428571428568</v>
      </c>
      <c r="H8" s="7">
        <v>0.35714285714285715</v>
      </c>
    </row>
    <row r="9" spans="1:8" x14ac:dyDescent="0.35">
      <c r="A9" s="8"/>
      <c r="B9" t="s">
        <v>28</v>
      </c>
      <c r="C9" s="7">
        <v>0</v>
      </c>
      <c r="D9" s="7">
        <v>0.90090090090090091</v>
      </c>
      <c r="E9" s="7">
        <v>30.630630630630627</v>
      </c>
      <c r="F9" s="7">
        <v>38.738738738738739</v>
      </c>
      <c r="G9" s="7">
        <v>28.828828828828829</v>
      </c>
      <c r="H9" s="7">
        <v>0.90090090090090091</v>
      </c>
    </row>
    <row r="10" spans="1:8" x14ac:dyDescent="0.35">
      <c r="A10" s="8"/>
      <c r="B10" t="s">
        <v>29</v>
      </c>
      <c r="C10" s="7">
        <v>0</v>
      </c>
      <c r="D10" s="7">
        <v>1.1627906976744187</v>
      </c>
      <c r="E10" s="7">
        <v>12.209302325581394</v>
      </c>
      <c r="F10" s="7">
        <v>38.953488372093027</v>
      </c>
      <c r="G10" s="7">
        <v>39.534883720930232</v>
      </c>
      <c r="H10" s="7">
        <v>8.1395348837209305</v>
      </c>
    </row>
    <row r="11" spans="1:8" x14ac:dyDescent="0.35">
      <c r="A11" s="8" t="s">
        <v>9</v>
      </c>
      <c r="B11" t="s">
        <v>27</v>
      </c>
      <c r="C11" s="7">
        <v>0.71174377224199281</v>
      </c>
      <c r="D11" s="7">
        <v>15.302491103202847</v>
      </c>
      <c r="E11" s="7">
        <v>53.736654804270465</v>
      </c>
      <c r="F11" s="7">
        <v>24.199288256227756</v>
      </c>
      <c r="G11" s="7">
        <v>6.0498220640569391</v>
      </c>
      <c r="H11" s="7">
        <v>0</v>
      </c>
    </row>
    <row r="12" spans="1:8" x14ac:dyDescent="0.35">
      <c r="A12" s="8"/>
      <c r="B12" t="s">
        <v>28</v>
      </c>
      <c r="C12" s="7">
        <v>0</v>
      </c>
      <c r="D12" s="7">
        <v>2.6315789473684208</v>
      </c>
      <c r="E12" s="7">
        <v>28.07017543859649</v>
      </c>
      <c r="F12" s="7">
        <v>45.614035087719294</v>
      </c>
      <c r="G12" s="7">
        <v>22.807017543859647</v>
      </c>
      <c r="H12" s="7">
        <v>0.8771929824561403</v>
      </c>
    </row>
    <row r="13" spans="1:8" x14ac:dyDescent="0.35">
      <c r="A13" s="8"/>
      <c r="B13" t="s">
        <v>29</v>
      </c>
      <c r="C13" s="7">
        <v>0</v>
      </c>
      <c r="D13" s="7">
        <v>1.3333333333333335</v>
      </c>
      <c r="E13" s="7">
        <v>18.666666666666668</v>
      </c>
      <c r="F13" s="7">
        <v>39.333333333333329</v>
      </c>
      <c r="G13" s="7">
        <v>39.333333333333329</v>
      </c>
      <c r="H13" s="7">
        <v>1.3333333333333335</v>
      </c>
    </row>
    <row r="14" spans="1:8" x14ac:dyDescent="0.35">
      <c r="C14" s="7"/>
      <c r="D14" s="7"/>
      <c r="E14" s="7"/>
      <c r="F14" s="7"/>
      <c r="G14" s="7"/>
      <c r="H14" s="7"/>
    </row>
    <row r="15" spans="1:8" x14ac:dyDescent="0.35">
      <c r="A15" s="8" t="s">
        <v>30</v>
      </c>
      <c r="B15" t="s">
        <v>27</v>
      </c>
      <c r="C15" s="7">
        <v>0.23724792408066428</v>
      </c>
      <c r="D15" s="7">
        <v>13.686364107296459</v>
      </c>
      <c r="E15" s="7">
        <v>57.345754715844613</v>
      </c>
      <c r="F15" s="7">
        <v>21.764240296648254</v>
      </c>
      <c r="G15" s="7">
        <v>6.6893674539860299</v>
      </c>
      <c r="H15" s="7">
        <v>0.27702550214398558</v>
      </c>
    </row>
    <row r="16" spans="1:8" x14ac:dyDescent="0.35">
      <c r="A16" s="8"/>
      <c r="B16" t="s">
        <v>28</v>
      </c>
      <c r="C16" s="7">
        <v>0</v>
      </c>
      <c r="D16" s="7">
        <v>2.5859439869817926</v>
      </c>
      <c r="E16" s="7">
        <v>29.895573854061624</v>
      </c>
      <c r="F16" s="7">
        <v>44.549516158115118</v>
      </c>
      <c r="G16" s="7">
        <v>22.376268039722451</v>
      </c>
      <c r="H16" s="7">
        <v>0.59269796111901363</v>
      </c>
    </row>
    <row r="17" spans="1:8" x14ac:dyDescent="0.35">
      <c r="A17" s="8"/>
      <c r="B17" t="s">
        <v>29</v>
      </c>
      <c r="C17" s="7">
        <v>0</v>
      </c>
      <c r="D17" s="7">
        <v>0.83204134366925075</v>
      </c>
      <c r="E17" s="7">
        <v>18.069767441860467</v>
      </c>
      <c r="F17" s="7">
        <v>39.984496124031011</v>
      </c>
      <c r="G17" s="7">
        <v>36.011627906976742</v>
      </c>
      <c r="H17" s="7">
        <v>5.1020671834625322</v>
      </c>
    </row>
    <row r="18" spans="1:8" x14ac:dyDescent="0.35">
      <c r="A18" s="8" t="s">
        <v>31</v>
      </c>
      <c r="B18" t="s">
        <v>27</v>
      </c>
      <c r="C18" s="7">
        <v>0.33551923187973787</v>
      </c>
      <c r="D18" s="7">
        <v>2.8783090261472175</v>
      </c>
      <c r="E18" s="7">
        <v>3.1580269203592013</v>
      </c>
      <c r="F18" s="7">
        <v>1.7272663232293508</v>
      </c>
      <c r="G18" s="7">
        <v>0.82699146405755919</v>
      </c>
      <c r="H18" s="7">
        <v>0.20160583475539959</v>
      </c>
    </row>
    <row r="19" spans="1:8" x14ac:dyDescent="0.35">
      <c r="A19" s="8"/>
      <c r="B19" t="s">
        <v>28</v>
      </c>
      <c r="C19" s="7">
        <v>0</v>
      </c>
      <c r="D19" s="7">
        <v>1.3575850807163534</v>
      </c>
      <c r="E19" s="7">
        <v>1.29887550461586</v>
      </c>
      <c r="F19" s="7">
        <v>4.3751306426496113</v>
      </c>
      <c r="G19" s="7">
        <v>5.4528599977596031</v>
      </c>
      <c r="H19" s="7">
        <v>0.41921249280464185</v>
      </c>
    </row>
    <row r="20" spans="1:8" x14ac:dyDescent="0.35">
      <c r="A20" s="8"/>
      <c r="B20" t="s">
        <v>29</v>
      </c>
      <c r="C20" s="7">
        <v>0</v>
      </c>
      <c r="D20" s="7">
        <v>0.59244735114920899</v>
      </c>
      <c r="E20" s="7">
        <v>4.5609379867732835</v>
      </c>
      <c r="F20" s="7">
        <v>1.1995398699857864</v>
      </c>
      <c r="G20" s="7">
        <v>4.8408178665522001</v>
      </c>
      <c r="H20" s="7">
        <v>2.8263235864027547</v>
      </c>
    </row>
    <row r="22" spans="1:8" x14ac:dyDescent="0.35">
      <c r="B22" s="8" t="s">
        <v>72</v>
      </c>
      <c r="C22" s="8"/>
      <c r="D22" s="8"/>
      <c r="E22" s="8"/>
      <c r="F22" s="8"/>
      <c r="G22" s="8"/>
      <c r="H22" s="8"/>
    </row>
    <row r="23" spans="1:8" x14ac:dyDescent="0.35">
      <c r="C23" s="8" t="s">
        <v>33</v>
      </c>
      <c r="D23" s="8"/>
      <c r="E23" s="8"/>
      <c r="F23" s="8"/>
      <c r="G23" s="8"/>
      <c r="H23" s="8"/>
    </row>
    <row r="24" spans="1:8" x14ac:dyDescent="0.35">
      <c r="B24" t="s">
        <v>32</v>
      </c>
      <c r="C24">
        <v>0</v>
      </c>
      <c r="D24">
        <v>1</v>
      </c>
      <c r="E24">
        <v>2</v>
      </c>
      <c r="F24">
        <v>3</v>
      </c>
      <c r="G24">
        <v>4</v>
      </c>
      <c r="H24" t="s">
        <v>26</v>
      </c>
    </row>
    <row r="25" spans="1:8" x14ac:dyDescent="0.35">
      <c r="A25" s="8" t="s">
        <v>7</v>
      </c>
      <c r="B25" t="s">
        <v>27</v>
      </c>
      <c r="C25" s="7">
        <v>0.36496350364963503</v>
      </c>
      <c r="D25" s="7">
        <v>5.2919708029197077</v>
      </c>
      <c r="E25" s="7">
        <v>47.262773722627735</v>
      </c>
      <c r="F25" s="7">
        <v>23.905109489051096</v>
      </c>
      <c r="G25" s="7">
        <v>22.262773722627738</v>
      </c>
      <c r="H25" s="7">
        <v>0.91240875912408759</v>
      </c>
    </row>
    <row r="26" spans="1:8" x14ac:dyDescent="0.35">
      <c r="A26" s="8"/>
      <c r="B26" t="s">
        <v>28</v>
      </c>
      <c r="C26" s="7">
        <v>0</v>
      </c>
      <c r="D26" s="7">
        <v>1.9607843137254901</v>
      </c>
      <c r="E26" s="7">
        <v>17.647058823529413</v>
      </c>
      <c r="F26" s="7">
        <v>32.352941176470587</v>
      </c>
      <c r="G26" s="7">
        <v>47.058823529411768</v>
      </c>
      <c r="H26" s="7">
        <v>0.98039215686274506</v>
      </c>
    </row>
    <row r="27" spans="1:8" x14ac:dyDescent="0.35">
      <c r="A27" s="8"/>
      <c r="B27" t="s">
        <v>29</v>
      </c>
      <c r="C27" s="7">
        <v>0</v>
      </c>
      <c r="D27" s="7">
        <v>0</v>
      </c>
      <c r="E27" s="7">
        <v>3.6363636363636362</v>
      </c>
      <c r="F27" s="7">
        <v>27.272727272727273</v>
      </c>
      <c r="G27" s="7">
        <v>67.272727272727266</v>
      </c>
      <c r="H27" s="7">
        <v>1.8181818181818181</v>
      </c>
    </row>
    <row r="28" spans="1:8" x14ac:dyDescent="0.35">
      <c r="A28" s="8" t="s">
        <v>8</v>
      </c>
      <c r="B28" t="s">
        <v>27</v>
      </c>
      <c r="C28" s="7">
        <v>0.27322404371584702</v>
      </c>
      <c r="D28" s="7">
        <v>7.7868852459016393</v>
      </c>
      <c r="E28" s="7">
        <v>38.387978142076506</v>
      </c>
      <c r="F28" s="7">
        <v>27.73224043715847</v>
      </c>
      <c r="G28" s="7">
        <v>25.136612021857925</v>
      </c>
      <c r="H28" s="7">
        <v>0.68306010928961747</v>
      </c>
    </row>
    <row r="29" spans="1:8" x14ac:dyDescent="0.35">
      <c r="A29" s="8"/>
      <c r="B29" t="s">
        <v>28</v>
      </c>
      <c r="C29" s="7">
        <v>0.68965517241379315</v>
      </c>
      <c r="D29" s="7">
        <v>3.4482758620689653</v>
      </c>
      <c r="E29" s="7">
        <v>12.413793103448276</v>
      </c>
      <c r="F29" s="7">
        <v>34.482758620689658</v>
      </c>
      <c r="G29" s="7">
        <v>46.206896551724135</v>
      </c>
      <c r="H29" s="7">
        <v>2.7586206896551726</v>
      </c>
    </row>
    <row r="30" spans="1:8" x14ac:dyDescent="0.35">
      <c r="A30" s="8"/>
      <c r="B30" t="s">
        <v>29</v>
      </c>
      <c r="C30" s="7">
        <v>0</v>
      </c>
      <c r="D30" s="7">
        <v>0</v>
      </c>
      <c r="E30" s="7">
        <v>8.8888888888888893</v>
      </c>
      <c r="F30" s="7">
        <v>37.777777777777779</v>
      </c>
      <c r="G30" s="7">
        <v>48.888888888888886</v>
      </c>
      <c r="H30" s="7">
        <v>4.4444444444444446</v>
      </c>
    </row>
    <row r="31" spans="1:8" x14ac:dyDescent="0.35">
      <c r="A31" s="8" t="s">
        <v>9</v>
      </c>
      <c r="B31" t="s">
        <v>27</v>
      </c>
      <c r="C31" s="7">
        <v>0.34542314335060448</v>
      </c>
      <c r="D31" s="7">
        <v>4.8359240069084626</v>
      </c>
      <c r="E31" s="7">
        <v>33.160621761658028</v>
      </c>
      <c r="F31" s="7">
        <v>27.461139896373059</v>
      </c>
      <c r="G31" s="7">
        <v>33.678756476683937</v>
      </c>
      <c r="H31" s="7">
        <v>0.51813471502590669</v>
      </c>
    </row>
    <row r="32" spans="1:8" x14ac:dyDescent="0.35">
      <c r="A32" s="8"/>
      <c r="B32" t="s">
        <v>28</v>
      </c>
      <c r="C32" s="7">
        <v>0</v>
      </c>
      <c r="D32" s="7">
        <v>0</v>
      </c>
      <c r="E32" s="7">
        <v>5.6818181818181817</v>
      </c>
      <c r="F32" s="7">
        <v>31.818181818181817</v>
      </c>
      <c r="G32" s="7">
        <v>54.545454545454547</v>
      </c>
      <c r="H32" s="7">
        <v>7.9545454545454541</v>
      </c>
    </row>
    <row r="33" spans="1:8" x14ac:dyDescent="0.35">
      <c r="A33" s="8"/>
      <c r="B33" t="s">
        <v>29</v>
      </c>
      <c r="C33" s="7">
        <v>0</v>
      </c>
      <c r="D33" s="7">
        <v>0</v>
      </c>
      <c r="E33" s="7">
        <v>12</v>
      </c>
      <c r="F33" s="7">
        <v>40</v>
      </c>
      <c r="G33" s="7">
        <v>44</v>
      </c>
      <c r="H33" s="7">
        <v>4</v>
      </c>
    </row>
    <row r="35" spans="1:8" x14ac:dyDescent="0.35">
      <c r="A35" s="8" t="s">
        <v>30</v>
      </c>
      <c r="B35" t="s">
        <v>27</v>
      </c>
      <c r="C35" s="7">
        <f>AVERAGE(C25,C28,C31)</f>
        <v>0.32787023023869555</v>
      </c>
      <c r="D35" s="7">
        <f t="shared" ref="D35:H35" si="0">AVERAGE(D25,D28,D31)</f>
        <v>5.9715933519099371</v>
      </c>
      <c r="E35" s="7">
        <f t="shared" si="0"/>
        <v>39.60379120878742</v>
      </c>
      <c r="F35" s="7">
        <f t="shared" si="0"/>
        <v>26.366163274194207</v>
      </c>
      <c r="G35" s="7">
        <f t="shared" si="0"/>
        <v>27.026047407056534</v>
      </c>
      <c r="H35" s="7">
        <f t="shared" si="0"/>
        <v>0.70453452781320391</v>
      </c>
    </row>
    <row r="36" spans="1:8" x14ac:dyDescent="0.35">
      <c r="A36" s="8"/>
      <c r="B36" t="s">
        <v>28</v>
      </c>
      <c r="C36" s="7">
        <f t="shared" ref="C36:H37" si="1">AVERAGE(C26,C29,C32)</f>
        <v>0.22988505747126439</v>
      </c>
      <c r="D36" s="7">
        <f t="shared" si="1"/>
        <v>1.803020058598152</v>
      </c>
      <c r="E36" s="7">
        <f t="shared" si="1"/>
        <v>11.914223369598623</v>
      </c>
      <c r="F36" s="7">
        <f t="shared" si="1"/>
        <v>32.884627205114022</v>
      </c>
      <c r="G36" s="7">
        <f t="shared" si="1"/>
        <v>49.270391542196819</v>
      </c>
      <c r="H36" s="7">
        <f t="shared" si="1"/>
        <v>3.8978527670211243</v>
      </c>
    </row>
    <row r="37" spans="1:8" x14ac:dyDescent="0.35">
      <c r="A37" s="8"/>
      <c r="B37" t="s">
        <v>29</v>
      </c>
      <c r="C37" s="7">
        <f t="shared" si="1"/>
        <v>0</v>
      </c>
      <c r="D37" s="7">
        <f t="shared" si="1"/>
        <v>0</v>
      </c>
      <c r="E37" s="7">
        <f t="shared" si="1"/>
        <v>8.1750841750841747</v>
      </c>
      <c r="F37" s="7">
        <f t="shared" si="1"/>
        <v>35.016835016835017</v>
      </c>
      <c r="G37" s="7">
        <f t="shared" si="1"/>
        <v>53.387205387205391</v>
      </c>
      <c r="H37" s="7">
        <f t="shared" si="1"/>
        <v>3.4208754208754208</v>
      </c>
    </row>
    <row r="38" spans="1:8" x14ac:dyDescent="0.35">
      <c r="A38" s="8" t="s">
        <v>31</v>
      </c>
      <c r="B38" t="s">
        <v>27</v>
      </c>
      <c r="C38" s="7">
        <f>_xlfn.STDEV.P(C25,C28,C31)</f>
        <v>3.9455550486350272E-2</v>
      </c>
      <c r="D38" s="7">
        <f t="shared" ref="D38:H38" si="2">_xlfn.STDEV.P(D25,D28,D31)</f>
        <v>1.297037178940788</v>
      </c>
      <c r="E38" s="7">
        <f t="shared" si="2"/>
        <v>5.8210150055615415</v>
      </c>
      <c r="F38" s="7">
        <f t="shared" si="2"/>
        <v>1.7437437074350437</v>
      </c>
      <c r="G38" s="7">
        <f t="shared" si="2"/>
        <v>4.848273927654235</v>
      </c>
      <c r="H38" s="7">
        <f t="shared" si="2"/>
        <v>0.16167636077583786</v>
      </c>
    </row>
    <row r="39" spans="1:8" x14ac:dyDescent="0.35">
      <c r="A39" s="8"/>
      <c r="B39" t="s">
        <v>28</v>
      </c>
      <c r="C39" s="7">
        <f t="shared" ref="C39:H40" si="3">_xlfn.STDEV.P(C26,C29,C32)</f>
        <v>0.32510656606278049</v>
      </c>
      <c r="D39" s="7">
        <f t="shared" si="3"/>
        <v>1.412165895679111</v>
      </c>
      <c r="E39" s="7">
        <f t="shared" si="3"/>
        <v>4.8975451907221537</v>
      </c>
      <c r="F39" s="7">
        <f t="shared" si="3"/>
        <v>1.150944513260507</v>
      </c>
      <c r="G39" s="7">
        <f t="shared" si="3"/>
        <v>3.7462125015435563</v>
      </c>
      <c r="H39" s="7">
        <f t="shared" si="3"/>
        <v>2.9589514865313702</v>
      </c>
    </row>
    <row r="40" spans="1:8" x14ac:dyDescent="0.35">
      <c r="A40" s="8"/>
      <c r="B40" t="s">
        <v>29</v>
      </c>
      <c r="C40" s="7">
        <f>_xlfn.STDEV.P(C27,C30,C33)</f>
        <v>0</v>
      </c>
      <c r="D40" s="7">
        <f t="shared" si="3"/>
        <v>0</v>
      </c>
      <c r="E40" s="7">
        <f t="shared" si="3"/>
        <v>3.4515446960138965</v>
      </c>
      <c r="F40" s="7">
        <f t="shared" si="3"/>
        <v>5.5505538141400264</v>
      </c>
      <c r="G40" s="7">
        <f t="shared" si="3"/>
        <v>10.019351182152629</v>
      </c>
      <c r="H40" s="7">
        <f t="shared" si="3"/>
        <v>1.1477086750378285</v>
      </c>
    </row>
  </sheetData>
  <mergeCells count="14">
    <mergeCell ref="B22:H22"/>
    <mergeCell ref="B2:H2"/>
    <mergeCell ref="C3:H3"/>
    <mergeCell ref="A5:A7"/>
    <mergeCell ref="A8:A10"/>
    <mergeCell ref="A11:A13"/>
    <mergeCell ref="A15:A17"/>
    <mergeCell ref="A18:A20"/>
    <mergeCell ref="A38:A40"/>
    <mergeCell ref="C23:H23"/>
    <mergeCell ref="A25:A27"/>
    <mergeCell ref="A28:A30"/>
    <mergeCell ref="A31:A33"/>
    <mergeCell ref="A35:A3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00277-6A0B-45D3-8AB3-28A0BC5D9247}">
  <dimension ref="A1:G7"/>
  <sheetViews>
    <sheetView workbookViewId="0">
      <selection activeCell="F9" sqref="F9"/>
    </sheetView>
  </sheetViews>
  <sheetFormatPr defaultRowHeight="14.5" x14ac:dyDescent="0.35"/>
  <cols>
    <col min="1" max="1" width="14.36328125" customWidth="1"/>
  </cols>
  <sheetData>
    <row r="1" spans="1:7" x14ac:dyDescent="0.35">
      <c r="B1" s="8" t="s">
        <v>38</v>
      </c>
      <c r="C1" s="8"/>
      <c r="D1" s="8"/>
      <c r="E1" s="8"/>
      <c r="F1" s="8"/>
      <c r="G1" s="8"/>
    </row>
    <row r="2" spans="1:7" x14ac:dyDescent="0.35">
      <c r="B2">
        <v>0</v>
      </c>
      <c r="C2">
        <v>1</v>
      </c>
      <c r="D2">
        <v>2</v>
      </c>
      <c r="E2">
        <v>3</v>
      </c>
      <c r="F2">
        <v>4</v>
      </c>
      <c r="G2" t="s">
        <v>26</v>
      </c>
    </row>
    <row r="3" spans="1:7" x14ac:dyDescent="0.35">
      <c r="A3" s="3" t="s">
        <v>7</v>
      </c>
      <c r="B3" s="7">
        <v>4.1331382589612291</v>
      </c>
      <c r="C3" s="7">
        <v>38.149231894659842</v>
      </c>
      <c r="D3" s="7">
        <v>54.059985369422094</v>
      </c>
      <c r="E3" s="7">
        <v>3.2553035844915876</v>
      </c>
      <c r="F3" s="7">
        <v>0.4023408924652524</v>
      </c>
      <c r="G3" s="7">
        <v>0</v>
      </c>
    </row>
    <row r="4" spans="1:7" x14ac:dyDescent="0.35">
      <c r="A4" s="3" t="s">
        <v>8</v>
      </c>
      <c r="B4" s="7">
        <v>1.9862490450725745</v>
      </c>
      <c r="C4" s="7">
        <v>38.044308632543924</v>
      </c>
      <c r="D4" s="7">
        <v>56.264323911382732</v>
      </c>
      <c r="E4" s="7">
        <v>3.3231474407944992</v>
      </c>
      <c r="F4" s="7">
        <v>0.3437738731856379</v>
      </c>
      <c r="G4" s="7">
        <v>3.819709702062643E-2</v>
      </c>
    </row>
    <row r="5" spans="1:7" x14ac:dyDescent="0.35">
      <c r="A5" s="3" t="s">
        <v>9</v>
      </c>
      <c r="B5" s="7">
        <v>2.464788732394366</v>
      </c>
      <c r="C5" s="7">
        <v>35.246478873239433</v>
      </c>
      <c r="D5" s="7">
        <v>57.7112676056338</v>
      </c>
      <c r="E5" s="7">
        <v>3.9084507042253525</v>
      </c>
      <c r="F5" s="7">
        <v>0.66901408450704225</v>
      </c>
      <c r="G5" s="7">
        <v>0</v>
      </c>
    </row>
    <row r="6" spans="1:7" x14ac:dyDescent="0.35">
      <c r="A6" t="s">
        <v>4</v>
      </c>
      <c r="B6" s="7">
        <v>2.8613920121427232</v>
      </c>
      <c r="C6" s="7">
        <v>37.146673133481073</v>
      </c>
      <c r="D6" s="7">
        <v>56.011858962146214</v>
      </c>
      <c r="E6" s="7">
        <v>3.4956339098371458</v>
      </c>
      <c r="F6" s="7">
        <v>0.47170961671931078</v>
      </c>
      <c r="G6" s="7">
        <v>1.2732365673542143E-2</v>
      </c>
    </row>
    <row r="7" spans="1:7" x14ac:dyDescent="0.35">
      <c r="A7" t="s">
        <v>15</v>
      </c>
      <c r="B7" s="7">
        <v>0.92023690620340703</v>
      </c>
      <c r="C7" s="7">
        <v>1.344322851283549</v>
      </c>
      <c r="D7" s="7">
        <v>1.5012815425636723</v>
      </c>
      <c r="E7" s="7">
        <v>0.29321661674858324</v>
      </c>
      <c r="F7" s="7">
        <v>0.14154931695013495</v>
      </c>
      <c r="G7" s="7">
        <v>1.8006284216616951E-2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4</vt:lpstr>
      <vt:lpstr>Figure 5</vt:lpstr>
      <vt:lpstr>Figure S2</vt:lpstr>
      <vt:lpstr>Figure S4</vt:lpstr>
      <vt:lpstr>Figure S5</vt:lpstr>
      <vt:lpstr>Figure S8</vt:lpstr>
      <vt:lpstr>Figure S9</vt:lpstr>
      <vt:lpstr>Figure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IM</dc:creator>
  <cp:lastModifiedBy>user</cp:lastModifiedBy>
  <dcterms:created xsi:type="dcterms:W3CDTF">2025-08-13T02:19:03Z</dcterms:created>
  <dcterms:modified xsi:type="dcterms:W3CDTF">2025-08-14T16:20:21Z</dcterms:modified>
</cp:coreProperties>
</file>