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s\Desktop\Doc\GlycoGenius report\Manuscript\"/>
    </mc:Choice>
  </mc:AlternateContent>
  <xr:revisionPtr revIDLastSave="0" documentId="8_{16F17A4A-0189-4B89-9792-4BFAB151C7A2}" xr6:coauthVersionLast="47" xr6:coauthVersionMax="47" xr10:uidLastSave="{00000000-0000-0000-0000-000000000000}"/>
  <bookViews>
    <workbookView xWindow="-120" yWindow="-120" windowWidth="29040" windowHeight="15840" xr2:uid="{D6F1D271-31FD-4AB1-819A-7E134826A35A}"/>
  </bookViews>
  <sheets>
    <sheet name="TOC" sheetId="2" r:id="rId1"/>
    <sheet name="S-T1" sheetId="1" r:id="rId2"/>
    <sheet name="S-T2" sheetId="3" r:id="rId3"/>
    <sheet name="S-T3" sheetId="7" r:id="rId4"/>
    <sheet name="S-T4" sheetId="8" r:id="rId5"/>
    <sheet name="S-T5" sheetId="4" r:id="rId6"/>
    <sheet name="S-T6" sheetId="5" r:id="rId7"/>
  </sheets>
  <definedNames>
    <definedName name="_xlnm._FilterDatabase" localSheetId="4" hidden="1">'S-T4'!$F$3:$U$3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3" i="5" l="1"/>
  <c r="J103" i="5"/>
  <c r="I103" i="5"/>
  <c r="K102" i="5"/>
  <c r="J102" i="5"/>
  <c r="I102" i="5"/>
  <c r="K101" i="5"/>
  <c r="J101" i="5"/>
  <c r="I101" i="5"/>
  <c r="K100" i="5"/>
  <c r="J100" i="5"/>
  <c r="I100" i="5"/>
  <c r="L100" i="5" s="1"/>
  <c r="K99" i="5"/>
  <c r="J99" i="5"/>
  <c r="I99" i="5"/>
  <c r="K98" i="5"/>
  <c r="J98" i="5"/>
  <c r="I98" i="5"/>
  <c r="L98" i="5" s="1"/>
  <c r="K97" i="5"/>
  <c r="J97" i="5"/>
  <c r="I97" i="5"/>
  <c r="L97" i="5" s="1"/>
  <c r="L96" i="5"/>
  <c r="K96" i="5"/>
  <c r="J96" i="5"/>
  <c r="I96" i="5"/>
  <c r="K95" i="5"/>
  <c r="J95" i="5"/>
  <c r="I95" i="5"/>
  <c r="L95" i="5" s="1"/>
  <c r="L94" i="5"/>
  <c r="K94" i="5"/>
  <c r="J94" i="5"/>
  <c r="I94" i="5"/>
  <c r="K93" i="5"/>
  <c r="J93" i="5"/>
  <c r="I93" i="5"/>
  <c r="L93" i="5" s="1"/>
  <c r="K92" i="5"/>
  <c r="L92" i="5" s="1"/>
  <c r="J92" i="5"/>
  <c r="I92" i="5"/>
  <c r="K91" i="5"/>
  <c r="J91" i="5"/>
  <c r="I91" i="5"/>
  <c r="L91" i="5" s="1"/>
  <c r="K90" i="5"/>
  <c r="J90" i="5"/>
  <c r="L90" i="5" s="1"/>
  <c r="I90" i="5"/>
  <c r="K89" i="5"/>
  <c r="J89" i="5"/>
  <c r="I89" i="5"/>
  <c r="L89" i="5" s="1"/>
  <c r="K88" i="5"/>
  <c r="J88" i="5"/>
  <c r="I88" i="5"/>
  <c r="L88" i="5" s="1"/>
  <c r="K87" i="5"/>
  <c r="J87" i="5"/>
  <c r="I87" i="5"/>
  <c r="K86" i="5"/>
  <c r="J86" i="5"/>
  <c r="I86" i="5"/>
  <c r="L86" i="5" s="1"/>
  <c r="K85" i="5"/>
  <c r="J85" i="5"/>
  <c r="I85" i="5"/>
  <c r="K84" i="5"/>
  <c r="J84" i="5"/>
  <c r="I84" i="5"/>
  <c r="L84" i="5" s="1"/>
  <c r="K83" i="5"/>
  <c r="J83" i="5"/>
  <c r="I83" i="5"/>
  <c r="K82" i="5"/>
  <c r="J82" i="5"/>
  <c r="I82" i="5"/>
  <c r="L82" i="5" s="1"/>
  <c r="K81" i="5"/>
  <c r="J81" i="5"/>
  <c r="I81" i="5"/>
  <c r="L81" i="5" s="1"/>
  <c r="L80" i="5"/>
  <c r="K80" i="5"/>
  <c r="J80" i="5"/>
  <c r="I80" i="5"/>
  <c r="K79" i="5"/>
  <c r="J79" i="5"/>
  <c r="I79" i="5"/>
  <c r="L79" i="5" s="1"/>
  <c r="L78" i="5"/>
  <c r="K78" i="5"/>
  <c r="J78" i="5"/>
  <c r="I78" i="5"/>
  <c r="K77" i="5"/>
  <c r="J77" i="5"/>
  <c r="I77" i="5"/>
  <c r="L77" i="5" s="1"/>
  <c r="K76" i="5"/>
  <c r="L76" i="5" s="1"/>
  <c r="J76" i="5"/>
  <c r="I76" i="5"/>
  <c r="K75" i="5"/>
  <c r="J75" i="5"/>
  <c r="I75" i="5"/>
  <c r="L75" i="5" s="1"/>
  <c r="K74" i="5"/>
  <c r="J74" i="5"/>
  <c r="I74" i="5"/>
  <c r="L74" i="5" s="1"/>
  <c r="K73" i="5"/>
  <c r="J73" i="5"/>
  <c r="I73" i="5"/>
  <c r="L73" i="5" s="1"/>
  <c r="K72" i="5"/>
  <c r="J72" i="5"/>
  <c r="I72" i="5"/>
  <c r="L72" i="5" s="1"/>
  <c r="K71" i="5"/>
  <c r="J71" i="5"/>
  <c r="I71" i="5"/>
  <c r="K70" i="5"/>
  <c r="J70" i="5"/>
  <c r="I70" i="5"/>
  <c r="L70" i="5" s="1"/>
  <c r="K69" i="5"/>
  <c r="J69" i="5"/>
  <c r="I69" i="5"/>
  <c r="K68" i="5"/>
  <c r="J68" i="5"/>
  <c r="I68" i="5"/>
  <c r="L68" i="5" s="1"/>
  <c r="K67" i="5"/>
  <c r="J67" i="5"/>
  <c r="I67" i="5"/>
  <c r="K66" i="5"/>
  <c r="J66" i="5"/>
  <c r="I66" i="5"/>
  <c r="L66" i="5" s="1"/>
  <c r="K65" i="5"/>
  <c r="J65" i="5"/>
  <c r="I65" i="5"/>
  <c r="L65" i="5" s="1"/>
  <c r="L64" i="5"/>
  <c r="K64" i="5"/>
  <c r="J64" i="5"/>
  <c r="I64" i="5"/>
  <c r="K63" i="5"/>
  <c r="J63" i="5"/>
  <c r="I63" i="5"/>
  <c r="L63" i="5" s="1"/>
  <c r="L62" i="5"/>
  <c r="K62" i="5"/>
  <c r="J62" i="5"/>
  <c r="I62" i="5"/>
  <c r="K61" i="5"/>
  <c r="J61" i="5"/>
  <c r="I61" i="5"/>
  <c r="L61" i="5" s="1"/>
  <c r="K60" i="5"/>
  <c r="L60" i="5" s="1"/>
  <c r="J60" i="5"/>
  <c r="I60" i="5"/>
  <c r="K59" i="5"/>
  <c r="J59" i="5"/>
  <c r="I59" i="5"/>
  <c r="L59" i="5" s="1"/>
  <c r="K58" i="5"/>
  <c r="J58" i="5"/>
  <c r="I58" i="5"/>
  <c r="L58" i="5" s="1"/>
  <c r="K57" i="5"/>
  <c r="J57" i="5"/>
  <c r="I57" i="5"/>
  <c r="L57" i="5" s="1"/>
  <c r="K56" i="5"/>
  <c r="J56" i="5"/>
  <c r="I56" i="5"/>
  <c r="L56" i="5" s="1"/>
  <c r="K55" i="5"/>
  <c r="J55" i="5"/>
  <c r="I55" i="5"/>
  <c r="K54" i="5"/>
  <c r="J54" i="5"/>
  <c r="I54" i="5"/>
  <c r="L54" i="5" s="1"/>
  <c r="K53" i="5"/>
  <c r="J53" i="5"/>
  <c r="I53" i="5"/>
  <c r="K52" i="5"/>
  <c r="J52" i="5"/>
  <c r="I52" i="5"/>
  <c r="L52" i="5" s="1"/>
  <c r="K51" i="5"/>
  <c r="J51" i="5"/>
  <c r="I51" i="5"/>
  <c r="K50" i="5"/>
  <c r="J50" i="5"/>
  <c r="I50" i="5"/>
  <c r="L50" i="5" s="1"/>
  <c r="K49" i="5"/>
  <c r="J49" i="5"/>
  <c r="I49" i="5"/>
  <c r="L49" i="5" s="1"/>
  <c r="L48" i="5"/>
  <c r="K48" i="5"/>
  <c r="J48" i="5"/>
  <c r="I48" i="5"/>
  <c r="K47" i="5"/>
  <c r="J47" i="5"/>
  <c r="I47" i="5"/>
  <c r="L47" i="5" s="1"/>
  <c r="L46" i="5"/>
  <c r="K46" i="5"/>
  <c r="J46" i="5"/>
  <c r="I46" i="5"/>
  <c r="K45" i="5"/>
  <c r="J45" i="5"/>
  <c r="I45" i="5"/>
  <c r="L45" i="5" s="1"/>
  <c r="K44" i="5"/>
  <c r="L44" i="5" s="1"/>
  <c r="J44" i="5"/>
  <c r="I44" i="5"/>
  <c r="K43" i="5"/>
  <c r="J43" i="5"/>
  <c r="I43" i="5"/>
  <c r="L43" i="5" s="1"/>
  <c r="K42" i="5"/>
  <c r="J42" i="5"/>
  <c r="I42" i="5"/>
  <c r="L42" i="5" s="1"/>
  <c r="K41" i="5"/>
  <c r="J41" i="5"/>
  <c r="I41" i="5"/>
  <c r="L41" i="5" s="1"/>
  <c r="K40" i="5"/>
  <c r="J40" i="5"/>
  <c r="I40" i="5"/>
  <c r="L40" i="5" s="1"/>
  <c r="K39" i="5"/>
  <c r="J39" i="5"/>
  <c r="I39" i="5"/>
  <c r="K38" i="5"/>
  <c r="J38" i="5"/>
  <c r="I38" i="5"/>
  <c r="L38" i="5" s="1"/>
  <c r="K37" i="5"/>
  <c r="J37" i="5"/>
  <c r="I37" i="5"/>
  <c r="K36" i="5"/>
  <c r="J36" i="5"/>
  <c r="I36" i="5"/>
  <c r="L36" i="5" s="1"/>
  <c r="K35" i="5"/>
  <c r="J35" i="5"/>
  <c r="I35" i="5"/>
  <c r="K34" i="5"/>
  <c r="J34" i="5"/>
  <c r="I34" i="5"/>
  <c r="L34" i="5" s="1"/>
  <c r="K33" i="5"/>
  <c r="J33" i="5"/>
  <c r="I33" i="5"/>
  <c r="L33" i="5" s="1"/>
  <c r="L32" i="5"/>
  <c r="K32" i="5"/>
  <c r="J32" i="5"/>
  <c r="I32" i="5"/>
  <c r="K31" i="5"/>
  <c r="J31" i="5"/>
  <c r="I31" i="5"/>
  <c r="L31" i="5" s="1"/>
  <c r="L30" i="5"/>
  <c r="K30" i="5"/>
  <c r="J30" i="5"/>
  <c r="I30" i="5"/>
  <c r="K29" i="5"/>
  <c r="J29" i="5"/>
  <c r="I29" i="5"/>
  <c r="L29" i="5" s="1"/>
  <c r="K28" i="5"/>
  <c r="L28" i="5" s="1"/>
  <c r="J28" i="5"/>
  <c r="I28" i="5"/>
  <c r="K27" i="5"/>
  <c r="J27" i="5"/>
  <c r="I27" i="5"/>
  <c r="L27" i="5" s="1"/>
  <c r="K26" i="5"/>
  <c r="J26" i="5"/>
  <c r="I26" i="5"/>
  <c r="L26" i="5" s="1"/>
  <c r="K25" i="5"/>
  <c r="J25" i="5"/>
  <c r="I25" i="5"/>
  <c r="L25" i="5" s="1"/>
  <c r="K24" i="5"/>
  <c r="J24" i="5"/>
  <c r="I24" i="5"/>
  <c r="L24" i="5" s="1"/>
  <c r="K23" i="5"/>
  <c r="J23" i="5"/>
  <c r="I23" i="5"/>
  <c r="K22" i="5"/>
  <c r="J22" i="5"/>
  <c r="I22" i="5"/>
  <c r="L22" i="5" s="1"/>
  <c r="K21" i="5"/>
  <c r="J21" i="5"/>
  <c r="I21" i="5"/>
  <c r="K20" i="5"/>
  <c r="J20" i="5"/>
  <c r="I20" i="5"/>
  <c r="L20" i="5" s="1"/>
  <c r="K19" i="5"/>
  <c r="J19" i="5"/>
  <c r="I19" i="5"/>
  <c r="K18" i="5"/>
  <c r="J18" i="5"/>
  <c r="I18" i="5"/>
  <c r="L18" i="5" s="1"/>
  <c r="K17" i="5"/>
  <c r="J17" i="5"/>
  <c r="I17" i="5"/>
  <c r="L17" i="5" s="1"/>
  <c r="L16" i="5"/>
  <c r="K16" i="5"/>
  <c r="J16" i="5"/>
  <c r="I16" i="5"/>
  <c r="K15" i="5"/>
  <c r="J15" i="5"/>
  <c r="I15" i="5"/>
  <c r="L15" i="5" s="1"/>
  <c r="L14" i="5"/>
  <c r="K14" i="5"/>
  <c r="J14" i="5"/>
  <c r="I14" i="5"/>
  <c r="K13" i="5"/>
  <c r="J13" i="5"/>
  <c r="I13" i="5"/>
  <c r="L13" i="5" s="1"/>
  <c r="K12" i="5"/>
  <c r="L12" i="5" s="1"/>
  <c r="J12" i="5"/>
  <c r="I12" i="5"/>
  <c r="K11" i="5"/>
  <c r="J11" i="5"/>
  <c r="I11" i="5"/>
  <c r="L11" i="5" s="1"/>
  <c r="K10" i="5"/>
  <c r="J10" i="5"/>
  <c r="I10" i="5"/>
  <c r="L10" i="5" s="1"/>
  <c r="K9" i="5"/>
  <c r="J9" i="5"/>
  <c r="I9" i="5"/>
  <c r="L9" i="5" s="1"/>
  <c r="K8" i="5"/>
  <c r="J8" i="5"/>
  <c r="I8" i="5"/>
  <c r="L8" i="5" s="1"/>
  <c r="K7" i="5"/>
  <c r="J7" i="5"/>
  <c r="I7" i="5"/>
  <c r="K6" i="5"/>
  <c r="J6" i="5"/>
  <c r="I6" i="5"/>
  <c r="L6" i="5" s="1"/>
  <c r="K5" i="5"/>
  <c r="J5" i="5"/>
  <c r="I5" i="5"/>
  <c r="K4" i="5"/>
  <c r="J4" i="5"/>
  <c r="I4" i="5"/>
  <c r="L4" i="5" s="1"/>
  <c r="L19" i="5" l="1"/>
  <c r="L35" i="5"/>
  <c r="L51" i="5"/>
  <c r="L67" i="5"/>
  <c r="L83" i="5"/>
  <c r="L99" i="5"/>
  <c r="L103" i="5"/>
  <c r="L102" i="5"/>
  <c r="L7" i="5"/>
  <c r="L23" i="5"/>
  <c r="L39" i="5"/>
  <c r="L55" i="5"/>
  <c r="L71" i="5"/>
  <c r="L87" i="5"/>
  <c r="L5" i="5"/>
  <c r="L21" i="5"/>
  <c r="L37" i="5"/>
  <c r="L53" i="5"/>
  <c r="L69" i="5"/>
  <c r="L85" i="5"/>
  <c r="L101" i="5"/>
  <c r="N26" i="4"/>
  <c r="M26" i="4"/>
  <c r="L26" i="4"/>
  <c r="K26" i="4"/>
  <c r="V25" i="4"/>
  <c r="Z25" i="4" s="1"/>
  <c r="U25" i="4"/>
  <c r="Y25" i="4" s="1"/>
  <c r="T25" i="4"/>
  <c r="X25" i="4" s="1"/>
  <c r="S25" i="4"/>
  <c r="W25" i="4" s="1"/>
  <c r="N25" i="4"/>
  <c r="M25" i="4"/>
  <c r="L25" i="4"/>
  <c r="K25" i="4"/>
  <c r="W24" i="4"/>
  <c r="V24" i="4"/>
  <c r="Z24" i="4" s="1"/>
  <c r="U24" i="4"/>
  <c r="Y24" i="4" s="1"/>
  <c r="T24" i="4"/>
  <c r="X24" i="4" s="1"/>
  <c r="S24" i="4"/>
  <c r="N24" i="4"/>
  <c r="M24" i="4"/>
  <c r="L24" i="4"/>
  <c r="K24" i="4"/>
  <c r="X23" i="4"/>
  <c r="V23" i="4"/>
  <c r="Z23" i="4" s="1"/>
  <c r="U23" i="4"/>
  <c r="Y23" i="4" s="1"/>
  <c r="T23" i="4"/>
  <c r="S23" i="4"/>
  <c r="W23" i="4" s="1"/>
  <c r="N23" i="4"/>
  <c r="M23" i="4"/>
  <c r="L23" i="4"/>
  <c r="K23" i="4"/>
  <c r="W22" i="4"/>
  <c r="V22" i="4"/>
  <c r="Z22" i="4" s="1"/>
  <c r="U22" i="4"/>
  <c r="Y22" i="4" s="1"/>
  <c r="T22" i="4"/>
  <c r="X22" i="4" s="1"/>
  <c r="S22" i="4"/>
  <c r="N22" i="4"/>
  <c r="M22" i="4"/>
  <c r="L22" i="4"/>
  <c r="K22" i="4"/>
  <c r="X21" i="4"/>
  <c r="V21" i="4"/>
  <c r="Z21" i="4" s="1"/>
  <c r="U21" i="4"/>
  <c r="Y21" i="4" s="1"/>
  <c r="T21" i="4"/>
  <c r="S21" i="4"/>
  <c r="W21" i="4" s="1"/>
  <c r="N21" i="4"/>
  <c r="M21" i="4"/>
  <c r="L21" i="4"/>
  <c r="K21" i="4"/>
  <c r="W20" i="4"/>
  <c r="V20" i="4"/>
  <c r="Z20" i="4" s="1"/>
  <c r="U20" i="4"/>
  <c r="Y20" i="4" s="1"/>
  <c r="T20" i="4"/>
  <c r="X20" i="4" s="1"/>
  <c r="S20" i="4"/>
  <c r="N20" i="4"/>
  <c r="M20" i="4"/>
  <c r="L20" i="4"/>
  <c r="K20" i="4"/>
  <c r="V19" i="4"/>
  <c r="Z19" i="4" s="1"/>
  <c r="U19" i="4"/>
  <c r="Y19" i="4" s="1"/>
  <c r="T19" i="4"/>
  <c r="X19" i="4" s="1"/>
  <c r="S19" i="4"/>
  <c r="W19" i="4" s="1"/>
  <c r="N19" i="4"/>
  <c r="M19" i="4"/>
  <c r="L19" i="4"/>
  <c r="K19" i="4"/>
  <c r="V18" i="4"/>
  <c r="Z18" i="4" s="1"/>
  <c r="U18" i="4"/>
  <c r="Y18" i="4" s="1"/>
  <c r="T18" i="4"/>
  <c r="X18" i="4" s="1"/>
  <c r="S18" i="4"/>
  <c r="W18" i="4" s="1"/>
  <c r="N18" i="4"/>
  <c r="M18" i="4"/>
  <c r="L18" i="4"/>
  <c r="K18" i="4"/>
  <c r="V17" i="4"/>
  <c r="Z17" i="4" s="1"/>
  <c r="U17" i="4"/>
  <c r="Y17" i="4" s="1"/>
  <c r="T17" i="4"/>
  <c r="X17" i="4" s="1"/>
  <c r="S17" i="4"/>
  <c r="W17" i="4" s="1"/>
  <c r="N17" i="4"/>
  <c r="M17" i="4"/>
  <c r="L17" i="4"/>
  <c r="K17" i="4"/>
  <c r="V16" i="4"/>
  <c r="Z16" i="4" s="1"/>
  <c r="U16" i="4"/>
  <c r="Y16" i="4" s="1"/>
  <c r="T16" i="4"/>
  <c r="X16" i="4" s="1"/>
  <c r="S16" i="4"/>
  <c r="W16" i="4" s="1"/>
  <c r="N16" i="4"/>
  <c r="M16" i="4"/>
  <c r="L16" i="4"/>
  <c r="K16" i="4"/>
  <c r="V15" i="4"/>
  <c r="Z15" i="4" s="1"/>
  <c r="U15" i="4"/>
  <c r="Y15" i="4" s="1"/>
  <c r="T15" i="4"/>
  <c r="X15" i="4" s="1"/>
  <c r="S15" i="4"/>
  <c r="W15" i="4" s="1"/>
  <c r="N15" i="4"/>
  <c r="M15" i="4"/>
  <c r="L15" i="4"/>
  <c r="K15" i="4"/>
  <c r="W14" i="4"/>
  <c r="V14" i="4"/>
  <c r="Z14" i="4" s="1"/>
  <c r="U14" i="4"/>
  <c r="Y14" i="4" s="1"/>
  <c r="T14" i="4"/>
  <c r="X14" i="4" s="1"/>
  <c r="S14" i="4"/>
  <c r="N14" i="4"/>
  <c r="M14" i="4"/>
  <c r="L14" i="4"/>
  <c r="K14" i="4"/>
  <c r="Z13" i="4"/>
  <c r="X13" i="4"/>
  <c r="V13" i="4"/>
  <c r="U13" i="4"/>
  <c r="Y13" i="4" s="1"/>
  <c r="T13" i="4"/>
  <c r="S13" i="4"/>
  <c r="W13" i="4" s="1"/>
  <c r="N13" i="4"/>
  <c r="M13" i="4"/>
  <c r="L13" i="4"/>
  <c r="K13" i="4"/>
  <c r="V12" i="4"/>
  <c r="Z12" i="4" s="1"/>
  <c r="U12" i="4"/>
  <c r="Y12" i="4" s="1"/>
  <c r="T12" i="4"/>
  <c r="X12" i="4" s="1"/>
  <c r="S12" i="4"/>
  <c r="W12" i="4" s="1"/>
  <c r="N12" i="4"/>
  <c r="M12" i="4"/>
  <c r="L12" i="4"/>
  <c r="K12" i="4"/>
  <c r="V11" i="4"/>
  <c r="Z11" i="4" s="1"/>
  <c r="U11" i="4"/>
  <c r="Y11" i="4" s="1"/>
  <c r="T11" i="4"/>
  <c r="X11" i="4" s="1"/>
  <c r="S11" i="4"/>
  <c r="W11" i="4" s="1"/>
  <c r="N11" i="4"/>
  <c r="M11" i="4"/>
  <c r="L11" i="4"/>
  <c r="K11" i="4"/>
  <c r="V10" i="4"/>
  <c r="Z10" i="4" s="1"/>
  <c r="U10" i="4"/>
  <c r="Y10" i="4" s="1"/>
  <c r="T10" i="4"/>
  <c r="X10" i="4" s="1"/>
  <c r="S10" i="4"/>
  <c r="W10" i="4" s="1"/>
  <c r="N10" i="4"/>
  <c r="M10" i="4"/>
  <c r="L10" i="4"/>
  <c r="K10" i="4"/>
  <c r="X9" i="4"/>
  <c r="V9" i="4"/>
  <c r="Z9" i="4" s="1"/>
  <c r="U9" i="4"/>
  <c r="Y9" i="4" s="1"/>
  <c r="T9" i="4"/>
  <c r="S9" i="4"/>
  <c r="W9" i="4" s="1"/>
  <c r="N9" i="4"/>
  <c r="M9" i="4"/>
  <c r="L9" i="4"/>
  <c r="K9" i="4"/>
  <c r="W8" i="4"/>
  <c r="V8" i="4"/>
  <c r="Z8" i="4" s="1"/>
  <c r="U8" i="4"/>
  <c r="Y8" i="4" s="1"/>
  <c r="T8" i="4"/>
  <c r="X8" i="4" s="1"/>
  <c r="S8" i="4"/>
  <c r="N8" i="4"/>
  <c r="M8" i="4"/>
  <c r="L8" i="4"/>
  <c r="K8" i="4"/>
  <c r="Z7" i="4"/>
  <c r="Y7" i="4"/>
  <c r="V7" i="4"/>
  <c r="U7" i="4"/>
  <c r="T7" i="4"/>
  <c r="X7" i="4" s="1"/>
  <c r="S7" i="4"/>
  <c r="W7" i="4" s="1"/>
  <c r="N7" i="4"/>
  <c r="M7" i="4"/>
  <c r="L7" i="4"/>
  <c r="K7" i="4"/>
  <c r="V6" i="4"/>
  <c r="Z6" i="4" s="1"/>
  <c r="U6" i="4"/>
  <c r="Y6" i="4" s="1"/>
  <c r="T6" i="4"/>
  <c r="X6" i="4" s="1"/>
  <c r="S6" i="4"/>
  <c r="W6" i="4" s="1"/>
  <c r="N6" i="4"/>
  <c r="M6" i="4"/>
  <c r="L6" i="4"/>
  <c r="K6" i="4"/>
  <c r="X5" i="4"/>
  <c r="V5" i="4"/>
  <c r="Z5" i="4" s="1"/>
  <c r="U5" i="4"/>
  <c r="Y5" i="4" s="1"/>
  <c r="T5" i="4"/>
  <c r="S5" i="4"/>
  <c r="W5" i="4" s="1"/>
  <c r="N5" i="4"/>
  <c r="M5" i="4"/>
  <c r="L5" i="4"/>
  <c r="K5" i="4"/>
  <c r="W4" i="4"/>
  <c r="V4" i="4"/>
  <c r="Z4" i="4" s="1"/>
  <c r="U4" i="4"/>
  <c r="Y4" i="4" s="1"/>
  <c r="T4" i="4"/>
  <c r="X4" i="4" s="1"/>
  <c r="S4" i="4"/>
  <c r="N4" i="4"/>
  <c r="M4" i="4"/>
  <c r="L4" i="4"/>
  <c r="K4" i="4"/>
</calcChain>
</file>

<file path=xl/sharedStrings.xml><?xml version="1.0" encoding="utf-8"?>
<sst xmlns="http://schemas.openxmlformats.org/spreadsheetml/2006/main" count="12376" uniqueCount="2273">
  <si>
    <t>Glycan</t>
  </si>
  <si>
    <t>GG Ids</t>
  </si>
  <si>
    <t>H2N2</t>
  </si>
  <si>
    <t>H2N2F1</t>
  </si>
  <si>
    <t>H3N2</t>
  </si>
  <si>
    <t>X</t>
  </si>
  <si>
    <t>H2N3</t>
  </si>
  <si>
    <t>H3N2F1</t>
  </si>
  <si>
    <t>H4N2</t>
  </si>
  <si>
    <t>H2N3F1</t>
  </si>
  <si>
    <t>H3N3</t>
  </si>
  <si>
    <t>H2N4</t>
  </si>
  <si>
    <t>H4N2F1</t>
  </si>
  <si>
    <t>H5N2</t>
  </si>
  <si>
    <t>H2N3F2</t>
  </si>
  <si>
    <t>H3N3F1</t>
  </si>
  <si>
    <t>H4N3</t>
  </si>
  <si>
    <t>H2N4F1</t>
  </si>
  <si>
    <t>H3N4</t>
  </si>
  <si>
    <t>H2N5</t>
  </si>
  <si>
    <t>H5N2F1</t>
  </si>
  <si>
    <t>H6N2</t>
  </si>
  <si>
    <t>H3N3Am1</t>
  </si>
  <si>
    <t>H3N3F2</t>
  </si>
  <si>
    <t>H4N3F1</t>
  </si>
  <si>
    <t>H3N3E1</t>
  </si>
  <si>
    <t>H5N3</t>
  </si>
  <si>
    <t>H2N4F2</t>
  </si>
  <si>
    <t>H3N4F1</t>
  </si>
  <si>
    <t>H4N4</t>
  </si>
  <si>
    <t>H2N5F1</t>
  </si>
  <si>
    <t>H3N5</t>
  </si>
  <si>
    <t>H5N2F2</t>
  </si>
  <si>
    <t>H6N2F1</t>
  </si>
  <si>
    <t>H3N3Am1F1</t>
  </si>
  <si>
    <t>H7N2</t>
  </si>
  <si>
    <t>H2N6</t>
  </si>
  <si>
    <t>H4N3Am1</t>
  </si>
  <si>
    <t>H4N3F2</t>
  </si>
  <si>
    <t>H3N3E1F1</t>
  </si>
  <si>
    <t>H5N3F1</t>
  </si>
  <si>
    <t>H2N4F3</t>
  </si>
  <si>
    <t>H4N3E1</t>
  </si>
  <si>
    <t>H6N3</t>
  </si>
  <si>
    <t>H3N4Am1</t>
  </si>
  <si>
    <t>H3N4F2</t>
  </si>
  <si>
    <t>H4N4F1</t>
  </si>
  <si>
    <t>H3N4E1</t>
  </si>
  <si>
    <t>H5N4</t>
  </si>
  <si>
    <t>H2N5F2</t>
  </si>
  <si>
    <t>H3N5F1</t>
  </si>
  <si>
    <t>H4N5</t>
  </si>
  <si>
    <t>H3N3Am1F2</t>
  </si>
  <si>
    <t>H7N2F1</t>
  </si>
  <si>
    <t>H2N6F1</t>
  </si>
  <si>
    <t>H4N3Am1F1</t>
  </si>
  <si>
    <t>H4N3F3</t>
  </si>
  <si>
    <t>H8N2</t>
  </si>
  <si>
    <t>H3N6</t>
  </si>
  <si>
    <t>H3N3E1F2</t>
  </si>
  <si>
    <t>H5N3Am1</t>
  </si>
  <si>
    <t>H5N3F2</t>
  </si>
  <si>
    <t>H4N3E1F1</t>
  </si>
  <si>
    <t>H6N3F1</t>
  </si>
  <si>
    <t>H3N4Am1F1</t>
  </si>
  <si>
    <t>H3N4F3</t>
  </si>
  <si>
    <t>H5N3E1</t>
  </si>
  <si>
    <t>H7N3</t>
  </si>
  <si>
    <t>H2N7</t>
  </si>
  <si>
    <t>H4N4Am1</t>
  </si>
  <si>
    <t>H4N4F2</t>
  </si>
  <si>
    <t>H3N4E1F1</t>
  </si>
  <si>
    <t>H5N4F1</t>
  </si>
  <si>
    <t>H2N5F3</t>
  </si>
  <si>
    <t>H4N4E1</t>
  </si>
  <si>
    <t>H6N4</t>
  </si>
  <si>
    <t>H3N5Am1</t>
  </si>
  <si>
    <t>H3N5F2</t>
  </si>
  <si>
    <t>H4N5F1</t>
  </si>
  <si>
    <t>H3N5E1</t>
  </si>
  <si>
    <t>H3N3Am2F1</t>
  </si>
  <si>
    <t>H5N5</t>
  </si>
  <si>
    <t>H2N6F2</t>
  </si>
  <si>
    <t>H4N3Am2</t>
  </si>
  <si>
    <t>H4N3Am1F2</t>
  </si>
  <si>
    <t>H8N2F1</t>
  </si>
  <si>
    <t>H3N3Am1E1F1/H3N6F1</t>
  </si>
  <si>
    <t>H5N3Am1F1</t>
  </si>
  <si>
    <t>H9N2</t>
  </si>
  <si>
    <t>H4N3Am1E1/H4N6</t>
  </si>
  <si>
    <t>H4N3E1F2</t>
  </si>
  <si>
    <t>H6N3Am1</t>
  </si>
  <si>
    <t>H6N3F2</t>
  </si>
  <si>
    <t>H3N3E2F1</t>
  </si>
  <si>
    <t>H3N4Am1F2</t>
  </si>
  <si>
    <t>H5N3E1F1</t>
  </si>
  <si>
    <t>H7N3F1</t>
  </si>
  <si>
    <t>H2N7F1</t>
  </si>
  <si>
    <t>H4N3E2</t>
  </si>
  <si>
    <t>H4N4Am1F1</t>
  </si>
  <si>
    <t>H4N4F3</t>
  </si>
  <si>
    <t>H6N3E1</t>
  </si>
  <si>
    <t>H8N3</t>
  </si>
  <si>
    <t>H3N7</t>
  </si>
  <si>
    <t>H3N4E1F2</t>
  </si>
  <si>
    <t>H5N4Am1</t>
  </si>
  <si>
    <t>H5N4F2</t>
  </si>
  <si>
    <t>H4N4E1F1</t>
  </si>
  <si>
    <t>H6N4F1</t>
  </si>
  <si>
    <t>H3N5Am1F1</t>
  </si>
  <si>
    <t>H3N5F3</t>
  </si>
  <si>
    <t>H5N4E1</t>
  </si>
  <si>
    <t>H7N4</t>
  </si>
  <si>
    <t>H2N8</t>
  </si>
  <si>
    <t>H4N5Am1</t>
  </si>
  <si>
    <t>H4N5F2</t>
  </si>
  <si>
    <t>H3N5E1F1</t>
  </si>
  <si>
    <t>H5N5F1</t>
  </si>
  <si>
    <t>H2N6F3</t>
  </si>
  <si>
    <t>H4N5E1</t>
  </si>
  <si>
    <t>H4N3Am2F1</t>
  </si>
  <si>
    <t>H6N5</t>
  </si>
  <si>
    <t>H3N6Am1</t>
  </si>
  <si>
    <t>H3N6F2</t>
  </si>
  <si>
    <t>H5N3Am2</t>
  </si>
  <si>
    <t>H5N3Am1F2</t>
  </si>
  <si>
    <t>H9N2F1</t>
  </si>
  <si>
    <t>H4N3Am1E1F1/H4N6F1</t>
  </si>
  <si>
    <t>H6N3Am1F1</t>
  </si>
  <si>
    <t>H3N6E1</t>
  </si>
  <si>
    <t>H10N2</t>
  </si>
  <si>
    <t>H3N4Am1F3</t>
  </si>
  <si>
    <t>H5N3Am1E1/H5N6</t>
  </si>
  <si>
    <t>H5N3E1F2</t>
  </si>
  <si>
    <t>H7N3Am1</t>
  </si>
  <si>
    <t>H7N3F2</t>
  </si>
  <si>
    <t>H2N7F2</t>
  </si>
  <si>
    <t>H4N4Am2</t>
  </si>
  <si>
    <t>H4N3E2F1</t>
  </si>
  <si>
    <t>H4N4Am1F2</t>
  </si>
  <si>
    <t>H6N3E1F1</t>
  </si>
  <si>
    <t>H8N3F1</t>
  </si>
  <si>
    <t>H3N7F1</t>
  </si>
  <si>
    <t>H3N4E1F3</t>
  </si>
  <si>
    <t>H5N3E2</t>
  </si>
  <si>
    <t>H5N4Am1F1</t>
  </si>
  <si>
    <t>H5N4F3</t>
  </si>
  <si>
    <t>H7N3E1</t>
  </si>
  <si>
    <t>H9N3</t>
  </si>
  <si>
    <t>H4N4Am1E1/H4N7</t>
  </si>
  <si>
    <t>H4N4E1F2</t>
  </si>
  <si>
    <t>H6N4Am1</t>
  </si>
  <si>
    <t>H6N4F2</t>
  </si>
  <si>
    <t>H3N5Am1F2</t>
  </si>
  <si>
    <t>H5N4E1F1</t>
  </si>
  <si>
    <t>H7N4F1</t>
  </si>
  <si>
    <t>H2N8F1</t>
  </si>
  <si>
    <t>H4N4E2</t>
  </si>
  <si>
    <t>H4N5Am1F1</t>
  </si>
  <si>
    <t>H4N5F3</t>
  </si>
  <si>
    <t>H6N4E1</t>
  </si>
  <si>
    <t>H8N4</t>
  </si>
  <si>
    <t>H3N8</t>
  </si>
  <si>
    <t>H3N5E1F2</t>
  </si>
  <si>
    <t>H5N5Am1</t>
  </si>
  <si>
    <t>H5N5F2</t>
  </si>
  <si>
    <t>H4N5E1F1</t>
  </si>
  <si>
    <t>H4N3Am2F2</t>
  </si>
  <si>
    <t>H6N5F1</t>
  </si>
  <si>
    <t>H3N6Am1F1</t>
  </si>
  <si>
    <t>H3N6F3</t>
  </si>
  <si>
    <t>H5N5E1</t>
  </si>
  <si>
    <t>H5N3Am2F1</t>
  </si>
  <si>
    <t>H7N5</t>
  </si>
  <si>
    <t>H4N6Am1</t>
  </si>
  <si>
    <t>H4N3Am1E1F2/H4N6F2</t>
  </si>
  <si>
    <t>H6N3Am2</t>
  </si>
  <si>
    <t>H6N3Am1F2</t>
  </si>
  <si>
    <t>H3N6E1F1</t>
  </si>
  <si>
    <t>H10N2F1</t>
  </si>
  <si>
    <t>H5N3Am1E1F1/H5N6F1</t>
  </si>
  <si>
    <t>H7N3Am1F1</t>
  </si>
  <si>
    <t>H2N7F3</t>
  </si>
  <si>
    <t>H4N6E1</t>
  </si>
  <si>
    <t>H4N4Am2F1</t>
  </si>
  <si>
    <t>H4N3E2F2</t>
  </si>
  <si>
    <t>H11N2</t>
  </si>
  <si>
    <t>H4N4Am1F3</t>
  </si>
  <si>
    <t>H6N3Am1E1/H6N6</t>
  </si>
  <si>
    <t>H6N3E1F2</t>
  </si>
  <si>
    <t>H8N3Am1</t>
  </si>
  <si>
    <t>H8N3F2</t>
  </si>
  <si>
    <t>H3N7Am1</t>
  </si>
  <si>
    <t>H3N7F2</t>
  </si>
  <si>
    <t>H5N4Am2</t>
  </si>
  <si>
    <t>H5N3E2F1</t>
  </si>
  <si>
    <t>H5N4Am1F2</t>
  </si>
  <si>
    <t>H7N3E1F1</t>
  </si>
  <si>
    <t>H9N3F1</t>
  </si>
  <si>
    <t>H4N4Am1E1F1/H4N7F1</t>
  </si>
  <si>
    <t>H4N4E1F3</t>
  </si>
  <si>
    <t>H6N3E2</t>
  </si>
  <si>
    <t>H6N4Am1F1</t>
  </si>
  <si>
    <t>H6N4F3</t>
  </si>
  <si>
    <t>H8N3E1</t>
  </si>
  <si>
    <t>H3N7E1</t>
  </si>
  <si>
    <t>H10N3</t>
  </si>
  <si>
    <t>H3N5Am1F3</t>
  </si>
  <si>
    <t>H5N4Am1E1/H5N7</t>
  </si>
  <si>
    <t>H5N4E1F2</t>
  </si>
  <si>
    <t>H7N4Am1</t>
  </si>
  <si>
    <t>H7N4F2</t>
  </si>
  <si>
    <t>H2N8F2</t>
  </si>
  <si>
    <t>H4N5Am2</t>
  </si>
  <si>
    <t>H4N4E2F1</t>
  </si>
  <si>
    <t>H4N5Am1F2</t>
  </si>
  <si>
    <t>H6N4E1F1</t>
  </si>
  <si>
    <t>H8N4F1</t>
  </si>
  <si>
    <t>H3N8F1</t>
  </si>
  <si>
    <t>H3N5E1F3</t>
  </si>
  <si>
    <t>H5N4E2</t>
  </si>
  <si>
    <t>H5N5Am1F1</t>
  </si>
  <si>
    <t>H5N5F3</t>
  </si>
  <si>
    <t>H7N4E1</t>
  </si>
  <si>
    <t>H9N4</t>
  </si>
  <si>
    <t>H4N5Am1E1/H4N8</t>
  </si>
  <si>
    <t>H4N5E1F2</t>
  </si>
  <si>
    <t>H6N5Am1</t>
  </si>
  <si>
    <t>H6N5F2</t>
  </si>
  <si>
    <t>H3N6Am1F2</t>
  </si>
  <si>
    <t>H5N5E1F1</t>
  </si>
  <si>
    <t>H5N3Am2F2</t>
  </si>
  <si>
    <t>H7N5F1</t>
  </si>
  <si>
    <t>H4N5E2</t>
  </si>
  <si>
    <t>H4N6Am1F1</t>
  </si>
  <si>
    <t>H4N6F3</t>
  </si>
  <si>
    <t>H6N5E1</t>
  </si>
  <si>
    <t>H6N3Am2F1</t>
  </si>
  <si>
    <t>H8N5</t>
  </si>
  <si>
    <t>H3N9</t>
  </si>
  <si>
    <t>H3N6E1F2</t>
  </si>
  <si>
    <t>H5N6Am1</t>
  </si>
  <si>
    <t>H5N3Am1E1F2/H5N6F2</t>
  </si>
  <si>
    <t>H7N3Am2</t>
  </si>
  <si>
    <t>H7N3Am1F2</t>
  </si>
  <si>
    <t>H4N6E1F1</t>
  </si>
  <si>
    <t>H4N4Am2F2</t>
  </si>
  <si>
    <t>H6N3Am1E1F1/H6N6F1</t>
  </si>
  <si>
    <t>H8N3Am1F1</t>
  </si>
  <si>
    <t>H3N7Am1F1</t>
  </si>
  <si>
    <t>H3N7F3</t>
  </si>
  <si>
    <t>H5N6E1</t>
  </si>
  <si>
    <t>H5N4Am2F1</t>
  </si>
  <si>
    <t>H5N3E2F2</t>
  </si>
  <si>
    <t>H12N2</t>
  </si>
  <si>
    <t>H5N4Am1F3</t>
  </si>
  <si>
    <t>H7N3Am1E1/H7N6</t>
  </si>
  <si>
    <t>H7N3E1F2</t>
  </si>
  <si>
    <t>H9N3Am1</t>
  </si>
  <si>
    <t>H9N3F2</t>
  </si>
  <si>
    <t>H4N7Am1</t>
  </si>
  <si>
    <t>H4N4Am1E1F2/H4N7F2</t>
  </si>
  <si>
    <t>H6N4Am2</t>
  </si>
  <si>
    <t>H6N3E2F1</t>
  </si>
  <si>
    <t>H6N4Am1F2</t>
  </si>
  <si>
    <t>H8N3E1F1</t>
  </si>
  <si>
    <t>H3N7E1F1</t>
  </si>
  <si>
    <t>H10N3F1</t>
  </si>
  <si>
    <t>H5N4Am1E1F1/H5N7F1</t>
  </si>
  <si>
    <t>H5N4E1F3</t>
  </si>
  <si>
    <t>H7N3E2</t>
  </si>
  <si>
    <t>H7N4Am1F1</t>
  </si>
  <si>
    <t>H7N4F3</t>
  </si>
  <si>
    <t>H9N3E1</t>
  </si>
  <si>
    <t>H2N8F3</t>
  </si>
  <si>
    <t>H4N7E1</t>
  </si>
  <si>
    <t>H4N5Am2F1</t>
  </si>
  <si>
    <t>H4N4E2F2</t>
  </si>
  <si>
    <t>H4N5Am1F3</t>
  </si>
  <si>
    <t>H6N4Am1E1/H6N7</t>
  </si>
  <si>
    <t>H6N4E1F2</t>
  </si>
  <si>
    <t>H8N4Am1</t>
  </si>
  <si>
    <t>H8N4F2</t>
  </si>
  <si>
    <t>H3N8Am1</t>
  </si>
  <si>
    <t>H3N8F2</t>
  </si>
  <si>
    <t>H5N5Am2</t>
  </si>
  <si>
    <t>H5N4E2F1</t>
  </si>
  <si>
    <t>H5N5Am1F2</t>
  </si>
  <si>
    <t>H7N4E1F1</t>
  </si>
  <si>
    <t>H9N4F1</t>
  </si>
  <si>
    <t>H4N5Am1E1F1/H4N8F1</t>
  </si>
  <si>
    <t>H4N5E1F3</t>
  </si>
  <si>
    <t>H6N4E2</t>
  </si>
  <si>
    <t>H6N5Am1F1</t>
  </si>
  <si>
    <t>H6N5F3</t>
  </si>
  <si>
    <t>H8N4E1</t>
  </si>
  <si>
    <t>H3N8E1</t>
  </si>
  <si>
    <t>H10N4</t>
  </si>
  <si>
    <t>H3N6Am1F3</t>
  </si>
  <si>
    <t>H5N5Am1E1/H5N8</t>
  </si>
  <si>
    <t>H5N5E1F2</t>
  </si>
  <si>
    <t>H7N5Am1</t>
  </si>
  <si>
    <t>H7N5F2</t>
  </si>
  <si>
    <t>H4N6Am2</t>
  </si>
  <si>
    <t>H4N5E2F1</t>
  </si>
  <si>
    <t>H4N6Am1F2</t>
  </si>
  <si>
    <t>H6N5E1F1</t>
  </si>
  <si>
    <t>H6N3Am2F2</t>
  </si>
  <si>
    <t>H8N5F1</t>
  </si>
  <si>
    <t>H3N6E1F3</t>
  </si>
  <si>
    <t>H5N5E2</t>
  </si>
  <si>
    <t>H5N6Am1F1</t>
  </si>
  <si>
    <t>H5N6F3</t>
  </si>
  <si>
    <t>H7N5E1</t>
  </si>
  <si>
    <t>H7N3Am2F1</t>
  </si>
  <si>
    <t>H9N5</t>
  </si>
  <si>
    <t>H4N6Am1E1/H4N9</t>
  </si>
  <si>
    <t>H4N6E1F2</t>
  </si>
  <si>
    <t>H4N4Am2F3</t>
  </si>
  <si>
    <t>H6N6Am1</t>
  </si>
  <si>
    <t>H6N3Am1E1F2/H6N6F2</t>
  </si>
  <si>
    <t>H8N3Am2</t>
  </si>
  <si>
    <t>H8N3Am1F2</t>
  </si>
  <si>
    <t>H3N7Am1F2</t>
  </si>
  <si>
    <t>H5N4Am3</t>
  </si>
  <si>
    <t>H5N6E1F1</t>
  </si>
  <si>
    <t>H5N4Am2F2</t>
  </si>
  <si>
    <t>H7N3Am1E1F1/H7N6F1</t>
  </si>
  <si>
    <t>H9N3Am1F1</t>
  </si>
  <si>
    <t>H4N6E2</t>
  </si>
  <si>
    <t>H4N7Am1F1</t>
  </si>
  <si>
    <t>H4N4Am1E1F3/H4N7F3</t>
  </si>
  <si>
    <t>H6N6E1</t>
  </si>
  <si>
    <t>H6N4Am2F1</t>
  </si>
  <si>
    <t>H6N3E2F2</t>
  </si>
  <si>
    <t>H6N4Am1F3</t>
  </si>
  <si>
    <t>H8N3Am1E1/H8N6</t>
  </si>
  <si>
    <t>H8N3E1F2</t>
  </si>
  <si>
    <t>H3N7E1F2</t>
  </si>
  <si>
    <t>H10N3Am1</t>
  </si>
  <si>
    <t>H10N3F2</t>
  </si>
  <si>
    <t>H5N4Am2E1/H5N7Am1</t>
  </si>
  <si>
    <t>H5N4Am1E1F2/H5N7F2</t>
  </si>
  <si>
    <t>H7N4Am2</t>
  </si>
  <si>
    <t>H7N3E2F1</t>
  </si>
  <si>
    <t>H7N4Am1F2</t>
  </si>
  <si>
    <t>H9N3E1F1</t>
  </si>
  <si>
    <t>H4N4Am1E2F1/H4N7E1F1</t>
  </si>
  <si>
    <t>H4N5Am2F2</t>
  </si>
  <si>
    <t>H4N4E2F3</t>
  </si>
  <si>
    <t>H6N4Am1E1F1/H6N7F1</t>
  </si>
  <si>
    <t>H6N4E1F3</t>
  </si>
  <si>
    <t>H8N3E2</t>
  </si>
  <si>
    <t>H8N4Am1F1</t>
  </si>
  <si>
    <t>H8N4F3</t>
  </si>
  <si>
    <t>H3N8Am1F1</t>
  </si>
  <si>
    <t>H10N3E1</t>
  </si>
  <si>
    <t>H3N8F3</t>
  </si>
  <si>
    <t>H5N4Am1E2/H5N7E1</t>
  </si>
  <si>
    <t>H5N5Am2F1</t>
  </si>
  <si>
    <t>H5N4E2F2</t>
  </si>
  <si>
    <t>H5N5Am1F3</t>
  </si>
  <si>
    <t>H7N4Am1E1/H7N7</t>
  </si>
  <si>
    <t>H7N4E1F2</t>
  </si>
  <si>
    <t>H9N4Am1</t>
  </si>
  <si>
    <t>H9N4F2</t>
  </si>
  <si>
    <t>H4N8Am1</t>
  </si>
  <si>
    <t>H4N5Am1E1F2/H4N8F2</t>
  </si>
  <si>
    <t>H6N5Am2</t>
  </si>
  <si>
    <t>H6N4E2F1</t>
  </si>
  <si>
    <t>H6N5Am1F2</t>
  </si>
  <si>
    <t>H8N4E1F1</t>
  </si>
  <si>
    <t>H3N8E1F1</t>
  </si>
  <si>
    <t>H10N4F1</t>
  </si>
  <si>
    <t>H5N4E3</t>
  </si>
  <si>
    <t>H5N5Am1E1F1/H5N8F1</t>
  </si>
  <si>
    <t>H5N5E1F3</t>
  </si>
  <si>
    <t>H7N4E2</t>
  </si>
  <si>
    <t>H7N5Am1F1</t>
  </si>
  <si>
    <t>H7N5F3</t>
  </si>
  <si>
    <t>H9N4E1</t>
  </si>
  <si>
    <t>H4N8E1</t>
  </si>
  <si>
    <t>H4N6Am2F1</t>
  </si>
  <si>
    <t>H4N5E2F2</t>
  </si>
  <si>
    <t>H4N6Am1F3</t>
  </si>
  <si>
    <t>H6N5Am1E1/H6N8</t>
  </si>
  <si>
    <t>H6N5E1F2</t>
  </si>
  <si>
    <t>H8N5Am1</t>
  </si>
  <si>
    <t>H8N5F2</t>
  </si>
  <si>
    <t>H5N6Am2</t>
  </si>
  <si>
    <t>H5N5E2F1</t>
  </si>
  <si>
    <t>H5N6Am1F2</t>
  </si>
  <si>
    <t>H7N5E1F1</t>
  </si>
  <si>
    <t>H7N3Am2F2</t>
  </si>
  <si>
    <t>H9N5F1</t>
  </si>
  <si>
    <t>H4N6Am1E1F1</t>
  </si>
  <si>
    <t>H4N6E1F3</t>
  </si>
  <si>
    <t>H6N5E2</t>
  </si>
  <si>
    <t>H6N6Am1F1</t>
  </si>
  <si>
    <t>H6N6F3</t>
  </si>
  <si>
    <t>H8N5E1</t>
  </si>
  <si>
    <t>H8N3Am2F1</t>
  </si>
  <si>
    <t>H10N5</t>
  </si>
  <si>
    <t>H3N7Am1F3</t>
  </si>
  <si>
    <t>H5N6Am1E1</t>
  </si>
  <si>
    <t>H5N4Am3F1</t>
  </si>
  <si>
    <t>H5N6E1F2</t>
  </si>
  <si>
    <t>H5N4Am2F3</t>
  </si>
  <si>
    <t>H7N6Am1</t>
  </si>
  <si>
    <t>H7N3Am1E1F2/H7N6F2</t>
  </si>
  <si>
    <t>H9N3Am2</t>
  </si>
  <si>
    <t>H9N3Am1F2</t>
  </si>
  <si>
    <t>H4N7Am2</t>
  </si>
  <si>
    <t>H4N6E2F1</t>
  </si>
  <si>
    <t>H4N7Am1F2</t>
  </si>
  <si>
    <t>H6N4Am3</t>
  </si>
  <si>
    <t>H6N6E1F1</t>
  </si>
  <si>
    <t>H6N4Am2F2</t>
  </si>
  <si>
    <t>H8N3Am1E1F1/H8N6F1</t>
  </si>
  <si>
    <t>H3N7E1F3</t>
  </si>
  <si>
    <t>H10N3Am1F1</t>
  </si>
  <si>
    <t>H5N6E2</t>
  </si>
  <si>
    <t>H5N4Am2E1F1/H5N7Am1F1</t>
  </si>
  <si>
    <t>H5N4Am1E1F3/H5N7F3</t>
  </si>
  <si>
    <t>H7N6E1</t>
  </si>
  <si>
    <t>H7N4Am2F1</t>
  </si>
  <si>
    <t>H7N3E2F2</t>
  </si>
  <si>
    <t>H7N4Am1F3</t>
  </si>
  <si>
    <t>H9N3Am1E1/H9N6</t>
  </si>
  <si>
    <t>H9N3E1F2</t>
  </si>
  <si>
    <t>H4N7Am1E1</t>
  </si>
  <si>
    <t>H4N7E1F2</t>
  </si>
  <si>
    <t>H4N5Am2F3</t>
  </si>
  <si>
    <t>H6N4Am2E1/H6N7Am1</t>
  </si>
  <si>
    <t>H6N4Am1E1F2/H6N7F2</t>
  </si>
  <si>
    <t>H8N4Am2</t>
  </si>
  <si>
    <t>H8N3E2F1</t>
  </si>
  <si>
    <t>H8N4Am1F2</t>
  </si>
  <si>
    <t>H3N8Am1F2</t>
  </si>
  <si>
    <t>H10N3E1F1</t>
  </si>
  <si>
    <t>H5N5Am3</t>
  </si>
  <si>
    <t>H5N4Am1E2F1/H5N7E1F1</t>
  </si>
  <si>
    <t>H5N5Am2F2</t>
  </si>
  <si>
    <t>H5N4E2F3</t>
  </si>
  <si>
    <t>H7N4Am1E1F1/H7N7F1</t>
  </si>
  <si>
    <t>H7N4E1F3</t>
  </si>
  <si>
    <t>H9N3E2</t>
  </si>
  <si>
    <t>H9N4Am1F1</t>
  </si>
  <si>
    <t>H4N7E2</t>
  </si>
  <si>
    <t>H9N4F3</t>
  </si>
  <si>
    <t>H4N8Am1F1</t>
  </si>
  <si>
    <t>H4N5Am1E1F3/H4N8F3</t>
  </si>
  <si>
    <t>H6N4Am1E2/H6N7E1</t>
  </si>
  <si>
    <t>H6N5Am2F1</t>
  </si>
  <si>
    <t>H6N4E2F2</t>
  </si>
  <si>
    <t>H6N5Am1F3</t>
  </si>
  <si>
    <t>H8N4Am1E1/H8N7</t>
  </si>
  <si>
    <t>H8N4E1F2</t>
  </si>
  <si>
    <t>H3N8E1F2</t>
  </si>
  <si>
    <t>H10N4Am1</t>
  </si>
  <si>
    <t>H10N4F2</t>
  </si>
  <si>
    <t>H5N5Am2E1/H5N8Am1</t>
  </si>
  <si>
    <t>H5N4E3F1</t>
  </si>
  <si>
    <t>H5N5Am1E1F2/H5N8F2</t>
  </si>
  <si>
    <t>H7N5Am2</t>
  </si>
  <si>
    <t>H7N4E2F1</t>
  </si>
  <si>
    <t>H7N5Am1F2</t>
  </si>
  <si>
    <t>H9N4E1F1</t>
  </si>
  <si>
    <t>H4N8E1F1</t>
  </si>
  <si>
    <t>H4N6Am2F2</t>
  </si>
  <si>
    <t>H4N5E2F3</t>
  </si>
  <si>
    <t>H6N4E3</t>
  </si>
  <si>
    <t>H6N5Am1E1F1/H6N8F1</t>
  </si>
  <si>
    <t>H6N5E1F3</t>
  </si>
  <si>
    <t>H8N4E2</t>
  </si>
  <si>
    <t>H8N5Am1F1</t>
  </si>
  <si>
    <t>H8N5F3</t>
  </si>
  <si>
    <t>H10N4E1</t>
  </si>
  <si>
    <t>H5N5Am1E2/H5N8E1</t>
  </si>
  <si>
    <t>H5N6Am2F1</t>
  </si>
  <si>
    <t>H5N5E2F2</t>
  </si>
  <si>
    <t>H5N6Am1F3</t>
  </si>
  <si>
    <t>H7N5Am1E1/H7N8</t>
  </si>
  <si>
    <t>H7N5E1F2</t>
  </si>
  <si>
    <t>H9N5Am1</t>
  </si>
  <si>
    <t>H9N5F2</t>
  </si>
  <si>
    <t>H4N6Am1E1F2</t>
  </si>
  <si>
    <t>H6N6Am2</t>
  </si>
  <si>
    <t>H6N5E2F1</t>
  </si>
  <si>
    <t>H6N6Am1F2</t>
  </si>
  <si>
    <t>H8N5E1F1</t>
  </si>
  <si>
    <t>H8N3Am2F2</t>
  </si>
  <si>
    <t>H10N5F1</t>
  </si>
  <si>
    <t>H5N5E3</t>
  </si>
  <si>
    <t>H5N6Am1E1F1</t>
  </si>
  <si>
    <t>H5N4Am3F2</t>
  </si>
  <si>
    <t>H5N6E1F3</t>
  </si>
  <si>
    <t>H7N5E2</t>
  </si>
  <si>
    <t>H7N6Am1F1</t>
  </si>
  <si>
    <t>H7N6F3</t>
  </si>
  <si>
    <t>H9N5E1</t>
  </si>
  <si>
    <t>H9N3Am2F1</t>
  </si>
  <si>
    <t>H4N7Am2F1</t>
  </si>
  <si>
    <t>H4N6E2F2</t>
  </si>
  <si>
    <t>H4N7Am1F3</t>
  </si>
  <si>
    <t>H6N6Am1E1</t>
  </si>
  <si>
    <t>H6N4Am3F1</t>
  </si>
  <si>
    <t>H6N6E1F2</t>
  </si>
  <si>
    <t>H6N4Am2F3</t>
  </si>
  <si>
    <t>H8N6Am1</t>
  </si>
  <si>
    <t>H8N3Am1E1F2/H8N6F2</t>
  </si>
  <si>
    <t>H10N3Am2</t>
  </si>
  <si>
    <t>H10N3Am1F2</t>
  </si>
  <si>
    <t>H5N7Am2</t>
  </si>
  <si>
    <t>H5N6E2F1</t>
  </si>
  <si>
    <t>H5N4Am2E1F2/H5N7Am1F2</t>
  </si>
  <si>
    <t>H7N4Am3</t>
  </si>
  <si>
    <t>H7N6E1F1</t>
  </si>
  <si>
    <t>H7N4Am2F2</t>
  </si>
  <si>
    <t>H9N3Am1E1F1/H9N6F1</t>
  </si>
  <si>
    <t>H4N7Am1E1F1</t>
  </si>
  <si>
    <t>H4N7E1F3</t>
  </si>
  <si>
    <t>H6N6E2</t>
  </si>
  <si>
    <t>H6N4Am2E1F1/H6N7Am1F1</t>
  </si>
  <si>
    <t>H6N4Am1E1F3/H6N7F3</t>
  </si>
  <si>
    <t>H8N6E1</t>
  </si>
  <si>
    <t>H8N4Am2F1</t>
  </si>
  <si>
    <t>H8N3E2F2</t>
  </si>
  <si>
    <t>H8N4Am1F3</t>
  </si>
  <si>
    <t>H10N3Am1E1/H10N6</t>
  </si>
  <si>
    <t>H3N8Am1F3</t>
  </si>
  <si>
    <t>H10N3E1F2</t>
  </si>
  <si>
    <t>H5N7Am1E1</t>
  </si>
  <si>
    <t>H5N5Am3F1</t>
  </si>
  <si>
    <t>H5N4Am1E2F2/H5N7E1F2</t>
  </si>
  <si>
    <t>H5N5Am2F3</t>
  </si>
  <si>
    <t>H7N4Am2E1/H7N7Am1</t>
  </si>
  <si>
    <t>H7N4Am1E1F2/H7N7F2</t>
  </si>
  <si>
    <t>H9N4Am2</t>
  </si>
  <si>
    <t>H9N3E2F1</t>
  </si>
  <si>
    <t>H9N4Am1F2</t>
  </si>
  <si>
    <t>H4N8Am2</t>
  </si>
  <si>
    <t>H4N7E2F1</t>
  </si>
  <si>
    <t>H4N8Am1F2</t>
  </si>
  <si>
    <t>H6N5Am3</t>
  </si>
  <si>
    <t>H6N4Am1E2F1/H6N7E1F1</t>
  </si>
  <si>
    <t>H6N5Am2F2</t>
  </si>
  <si>
    <t>H6N4E2F3</t>
  </si>
  <si>
    <t>H8N4Am1E1F1/H8N7F1</t>
  </si>
  <si>
    <t>H8N4E1F3</t>
  </si>
  <si>
    <t>H10N3E2</t>
  </si>
  <si>
    <t>H3N8E1F3</t>
  </si>
  <si>
    <t>H10N4Am1F1</t>
  </si>
  <si>
    <t>H5N7E2</t>
  </si>
  <si>
    <t>H10N4F3</t>
  </si>
  <si>
    <t>H5N5Am2E1F1/H5N8Am1F1</t>
  </si>
  <si>
    <t>H5N4E3F2</t>
  </si>
  <si>
    <t>H5N5Am1E1F3/H5N8F3</t>
  </si>
  <si>
    <t>H7N4Am1E2/H7N7E1</t>
  </si>
  <si>
    <t>H7N5Am2F1</t>
  </si>
  <si>
    <t>H7N4E2F2</t>
  </si>
  <si>
    <t>H7N5Am1F3</t>
  </si>
  <si>
    <t>H9N4Am1E1/H9N7</t>
  </si>
  <si>
    <t>H9N4E1F2</t>
  </si>
  <si>
    <t>H4N8Am1E1</t>
  </si>
  <si>
    <t>H4N8E1F2</t>
  </si>
  <si>
    <t>H11N4Am1</t>
  </si>
  <si>
    <t>H4N6Am2F3</t>
  </si>
  <si>
    <t>H6N5Am2E1/H6N8Am1</t>
  </si>
  <si>
    <t>H6N4E3F1</t>
  </si>
  <si>
    <t>H6N5Am1E1F2/H6N8F2</t>
  </si>
  <si>
    <t>H8N5Am2</t>
  </si>
  <si>
    <t>H8N4E2F1</t>
  </si>
  <si>
    <t>H8N5Am1F2</t>
  </si>
  <si>
    <t>H10N4E1F1</t>
  </si>
  <si>
    <t>H5N6Am3</t>
  </si>
  <si>
    <t>H5N5Am1E2F1/H5N8E1F1</t>
  </si>
  <si>
    <t>H5N6Am2F2</t>
  </si>
  <si>
    <t>H5N5E2F3</t>
  </si>
  <si>
    <t>H7N4E3</t>
  </si>
  <si>
    <t>H7N5Am1E1F1/H7N8F1</t>
  </si>
  <si>
    <t>H7N5E1F3</t>
  </si>
  <si>
    <t>H9N4E2</t>
  </si>
  <si>
    <t>H9N5Am1F1</t>
  </si>
  <si>
    <t>H4N8E2</t>
  </si>
  <si>
    <t>H9N5F3</t>
  </si>
  <si>
    <t>H11N4E1</t>
  </si>
  <si>
    <t>H4N6Am1E1F3</t>
  </si>
  <si>
    <t>H6N5Am1E2/H6N8E1</t>
  </si>
  <si>
    <t>H6N6Am2F1</t>
  </si>
  <si>
    <t>H6N5E2F2</t>
  </si>
  <si>
    <t>H6N6Am1F3</t>
  </si>
  <si>
    <t>H8N5Am1E1/H8N8</t>
  </si>
  <si>
    <t>H8N5E1F2</t>
  </si>
  <si>
    <t>H10N5Am1</t>
  </si>
  <si>
    <t>H10N5F2</t>
  </si>
  <si>
    <t>H5N6Am2E1</t>
  </si>
  <si>
    <t>H5N5E3F1</t>
  </si>
  <si>
    <t>H5N6Am1E1F2</t>
  </si>
  <si>
    <t>H5N4Am3F3</t>
  </si>
  <si>
    <t>H7N6Am2</t>
  </si>
  <si>
    <t>H7N5E2F1</t>
  </si>
  <si>
    <t>H7N6Am1F2</t>
  </si>
  <si>
    <t>H9N5E1F1</t>
  </si>
  <si>
    <t>H9N3Am2F2</t>
  </si>
  <si>
    <t>H4N7Am2F2</t>
  </si>
  <si>
    <t>H4N6E2F3</t>
  </si>
  <si>
    <t>H6N4Am4</t>
  </si>
  <si>
    <t>H6N5E3</t>
  </si>
  <si>
    <t>H6N6Am1E1F1</t>
  </si>
  <si>
    <t>H6N4Am3F2</t>
  </si>
  <si>
    <t>H6N6E1F3</t>
  </si>
  <si>
    <t>H8N5E2</t>
  </si>
  <si>
    <t>H8N6Am1F1</t>
  </si>
  <si>
    <t>H8N6F3</t>
  </si>
  <si>
    <t>H10N5E1</t>
  </si>
  <si>
    <t>H10N3Am2F1</t>
  </si>
  <si>
    <t>H5N6Am1E2</t>
  </si>
  <si>
    <t>H5N7Am2F1</t>
  </si>
  <si>
    <t>H5N6E2F2</t>
  </si>
  <si>
    <t>H5N4Am2E1F3/H5N7Am1F3</t>
  </si>
  <si>
    <t>H7N6Am1E1</t>
  </si>
  <si>
    <t>H7N4Am3F1</t>
  </si>
  <si>
    <t>H7N6E1F2</t>
  </si>
  <si>
    <t>H7N4Am2F3</t>
  </si>
  <si>
    <t>H9N6Am1</t>
  </si>
  <si>
    <t>H9N3Am1E1F2/H9N6F2</t>
  </si>
  <si>
    <t>H4N7Am1E1F2</t>
  </si>
  <si>
    <t>H6N4Am3E1/H6N7Am2</t>
  </si>
  <si>
    <t>H6N6E2F1</t>
  </si>
  <si>
    <t>H6N4Am2E1F2/H6N7Am1F2</t>
  </si>
  <si>
    <t>H8N4Am3</t>
  </si>
  <si>
    <t>H8N6E1F1</t>
  </si>
  <si>
    <t>H8N4Am2F2</t>
  </si>
  <si>
    <t>H10N3Am1E1F1/H10N6F1</t>
  </si>
  <si>
    <t>H5N6E3</t>
  </si>
  <si>
    <t>H5N7Am1E1F1</t>
  </si>
  <si>
    <t>H5N5Am3F2</t>
  </si>
  <si>
    <t>H5N4Am1E2F3/H5N7E1F3</t>
  </si>
  <si>
    <t>H7N6E2</t>
  </si>
  <si>
    <t>H7N4Am2E1F1/H7N7Am1F1</t>
  </si>
  <si>
    <t>H7N4Am1E1F3/H7N7F3</t>
  </si>
  <si>
    <t>H9N6E1</t>
  </si>
  <si>
    <t>H9N4Am2F1</t>
  </si>
  <si>
    <t>H9N3E2F2</t>
  </si>
  <si>
    <t>H9N4Am1F3</t>
  </si>
  <si>
    <t>H4N8Am2F1</t>
  </si>
  <si>
    <t>H4N7E2F2</t>
  </si>
  <si>
    <t>H4N8Am1F3</t>
  </si>
  <si>
    <t>H6N4Am2E2/H6N7Am1E1</t>
  </si>
  <si>
    <t>H6N5Am3F1</t>
  </si>
  <si>
    <t>H6N4Am1E2F2/H6N7E1F2</t>
  </si>
  <si>
    <t>H6N5Am2F3</t>
  </si>
  <si>
    <t>H8N4Am2E1/H8N7Am1</t>
  </si>
  <si>
    <t>H8N4Am1E1F2/H8N7F2</t>
  </si>
  <si>
    <t>H10N4Am2</t>
  </si>
  <si>
    <t>H10N3E2F1</t>
  </si>
  <si>
    <t>H10N4Am1F2</t>
  </si>
  <si>
    <t>H5N8Am2</t>
  </si>
  <si>
    <t>H5N7E2F1</t>
  </si>
  <si>
    <t>H5N5Am2E1F2/H5N8Am1F2</t>
  </si>
  <si>
    <t>H5N4E3F3</t>
  </si>
  <si>
    <t>H7N5Am3</t>
  </si>
  <si>
    <t>H7N4Am1E2F1/H7N7E1F1</t>
  </si>
  <si>
    <t>H7N5Am2F2</t>
  </si>
  <si>
    <t>H7N4E2F3</t>
  </si>
  <si>
    <t>H9N4Am1E1F1/H9N7F1</t>
  </si>
  <si>
    <t>H9N4E1F3</t>
  </si>
  <si>
    <t>H4N8Am1E1F1</t>
  </si>
  <si>
    <t>H4N8E1F3</t>
  </si>
  <si>
    <t>H6N4Am1E3/H6N7E2</t>
  </si>
  <si>
    <t>H6N5Am2E1F1/H6N8Am1F1</t>
  </si>
  <si>
    <t>H6N4E3F2</t>
  </si>
  <si>
    <t>H6N5Am1E1F3/H6N8F3</t>
  </si>
  <si>
    <t>H8N4Am1E2/H8N7E1</t>
  </si>
  <si>
    <t>H8N5Am2F1</t>
  </si>
  <si>
    <t>H8N4E2F2</t>
  </si>
  <si>
    <t>H8N5Am1F3</t>
  </si>
  <si>
    <t>H10N4Am1E1/H10N7</t>
  </si>
  <si>
    <t>H10N4E1F2</t>
  </si>
  <si>
    <t>H5N8Am1E1</t>
  </si>
  <si>
    <t>H5N6Am3F1</t>
  </si>
  <si>
    <t>H5N5Am1E2F2/H5N8E1F2</t>
  </si>
  <si>
    <t>H5N6Am2F3</t>
  </si>
  <si>
    <t>H7N5Am2E1/H7N8Am1</t>
  </si>
  <si>
    <t>H7N4E3F1</t>
  </si>
  <si>
    <t>H7N5Am1E1F2/H7N8F2</t>
  </si>
  <si>
    <t>H9N5Am2</t>
  </si>
  <si>
    <t>H9N4E2F1</t>
  </si>
  <si>
    <t>H9N5Am1F2</t>
  </si>
  <si>
    <t>H4N8E2F1</t>
  </si>
  <si>
    <t>H6N6Am3</t>
  </si>
  <si>
    <t>H6N4E4</t>
  </si>
  <si>
    <t>H6N5Am1E2F1/H6N8E1F1</t>
  </si>
  <si>
    <t>H6N6Am2F2</t>
  </si>
  <si>
    <t>H6N5E2F3</t>
  </si>
  <si>
    <t>H8N4E3</t>
  </si>
  <si>
    <t>H8N5Am1E1F1/H8N8F1</t>
  </si>
  <si>
    <t>H8N5E1F3</t>
  </si>
  <si>
    <t>H10N4E2</t>
  </si>
  <si>
    <t>H10N5Am1F1</t>
  </si>
  <si>
    <t>H5N8E2</t>
  </si>
  <si>
    <t>H10N5F3</t>
  </si>
  <si>
    <t>H5N6Am2E1F1</t>
  </si>
  <si>
    <t>H5N5E3F2</t>
  </si>
  <si>
    <t>H5N6Am1E1F3</t>
  </si>
  <si>
    <t>H7N5Am1E2/H7N8E1</t>
  </si>
  <si>
    <t>H7N6Am2F1</t>
  </si>
  <si>
    <t>H7N5E2F2</t>
  </si>
  <si>
    <t>H7N6Am1F3</t>
  </si>
  <si>
    <t>H9N5Am1E1/H9N8</t>
  </si>
  <si>
    <t>H9N5E1F2</t>
  </si>
  <si>
    <t>H4N7Am2F3</t>
  </si>
  <si>
    <t>H6N6Am2E1</t>
  </si>
  <si>
    <t>H6N4Am4F1</t>
  </si>
  <si>
    <t>H6N5E3F1</t>
  </si>
  <si>
    <t>H6N6Am1E1F2</t>
  </si>
  <si>
    <t>H6N4Am3F3</t>
  </si>
  <si>
    <t>H8N6Am2</t>
  </si>
  <si>
    <t>H8N5E2F1</t>
  </si>
  <si>
    <t>H8N6Am1F2</t>
  </si>
  <si>
    <t>H10N5E1F1</t>
  </si>
  <si>
    <t>H10N3Am2F2</t>
  </si>
  <si>
    <t>H5N7Am3</t>
  </si>
  <si>
    <t>H5N6Am1E2F1</t>
  </si>
  <si>
    <t>H5N7Am2F2</t>
  </si>
  <si>
    <t>H5N6E2F3</t>
  </si>
  <si>
    <t>H7N4Am4</t>
  </si>
  <si>
    <t>H7N5E3</t>
  </si>
  <si>
    <t>H7N6Am1E1F1</t>
  </si>
  <si>
    <t>H7N4Am3F2</t>
  </si>
  <si>
    <t>H7N6E1F3</t>
  </si>
  <si>
    <t>H9N5E2</t>
  </si>
  <si>
    <t>H9N6Am1F1</t>
  </si>
  <si>
    <t>H9N6F3</t>
  </si>
  <si>
    <t>H4N10F3/H4N7Am1E1F3</t>
  </si>
  <si>
    <t>H6N6Am1E2</t>
  </si>
  <si>
    <t>H6N4Am3E1F1/H6N7Am2F1</t>
  </si>
  <si>
    <t>H6N6E2F2</t>
  </si>
  <si>
    <t>H6N4Am2E1F3/H6N7Am1F3</t>
  </si>
  <si>
    <t>H8N6Am1E1</t>
  </si>
  <si>
    <t>H8N4Am3F1</t>
  </si>
  <si>
    <t>H8N6E1F2</t>
  </si>
  <si>
    <t>H8N4Am2F3</t>
  </si>
  <si>
    <t>H10N6Am1</t>
  </si>
  <si>
    <t>H10N3Am1E1F2/H10N6F2</t>
  </si>
  <si>
    <t>H5N7Am2E1</t>
  </si>
  <si>
    <t>H5N6E3F1</t>
  </si>
  <si>
    <t>H5N7Am1E1F2</t>
  </si>
  <si>
    <t>H5N5Am3F3</t>
  </si>
  <si>
    <t>H7N4Am3E1/H7N7Am2</t>
  </si>
  <si>
    <t>H7N6E2F1</t>
  </si>
  <si>
    <t>H7N4Am2E1F2/H7N7Am1F2</t>
  </si>
  <si>
    <t>H9N4Am3</t>
  </si>
  <si>
    <t>H9N6E1F1</t>
  </si>
  <si>
    <t>H9N4Am2F2</t>
  </si>
  <si>
    <t>H4N8Am2F2</t>
  </si>
  <si>
    <t>H4N7E2F3</t>
  </si>
  <si>
    <t>H6N5Am4</t>
  </si>
  <si>
    <t>H6N6E3</t>
  </si>
  <si>
    <t>H6N4Am2E2F1/H6N7Am1E1F1</t>
  </si>
  <si>
    <t>H6N5Am3F2</t>
  </si>
  <si>
    <t>H6N4Am1E2F3/H6N7E1F3</t>
  </si>
  <si>
    <t>H13N3Am1F1</t>
  </si>
  <si>
    <t>H6N5Am2F4</t>
  </si>
  <si>
    <t>H8N6E2</t>
  </si>
  <si>
    <t>H8N4Am2E1F1/H8N7Am1F1</t>
  </si>
  <si>
    <t>H8N4Am1E1F3/H8N7F3</t>
  </si>
  <si>
    <t>H10N6E1</t>
  </si>
  <si>
    <t>H10N4Am2F1</t>
  </si>
  <si>
    <t>H10N3E2F2</t>
  </si>
  <si>
    <t>H5N7Am1E2</t>
  </si>
  <si>
    <t>H10N4Am1F3</t>
  </si>
  <si>
    <t>H5N8Am2F1</t>
  </si>
  <si>
    <t>H5N7E2F2</t>
  </si>
  <si>
    <t>H5N5Am2E1F3/H5N8Am1F3</t>
  </si>
  <si>
    <t>H7N4Am2E2/H7N7Am1E1</t>
  </si>
  <si>
    <t>H7N5Am3F1</t>
  </si>
  <si>
    <t>H7N4Am1E2F2/H7N7E1F2</t>
  </si>
  <si>
    <t>H7N5Am2F3</t>
  </si>
  <si>
    <t>H9N4Am2E1/H9N7Am1</t>
  </si>
  <si>
    <t>H9N4Am1E1F2/H9N7F2</t>
  </si>
  <si>
    <t>H4N8Am1E1F2</t>
  </si>
  <si>
    <t>H6N5Am3E1/H6N8Am2</t>
  </si>
  <si>
    <t>H6N4Am1E3F1/H6N7E2F1</t>
  </si>
  <si>
    <t>H6N5Am2E1F2/H6N8Am1F2</t>
  </si>
  <si>
    <t>H6N4E3F3</t>
  </si>
  <si>
    <t>H13N3E1F1</t>
  </si>
  <si>
    <t>H6N5Am1E1F4</t>
  </si>
  <si>
    <t>H8N5Am3</t>
  </si>
  <si>
    <t>H8N4Am1E2F1/H8N7E1F1</t>
  </si>
  <si>
    <t>H8N5Am2F2</t>
  </si>
  <si>
    <t>H8N4E2F3</t>
  </si>
  <si>
    <t>H8N5Am1F4</t>
  </si>
  <si>
    <t>H10N4Am1E1F1/H10N7F1</t>
  </si>
  <si>
    <t>H5N7E3</t>
  </si>
  <si>
    <t>H10N4E1F3</t>
  </si>
  <si>
    <t>H5N8Am1E1F1</t>
  </si>
  <si>
    <t>H5N6Am3F2</t>
  </si>
  <si>
    <t>H5N5Am1E2F3/H5N8E1F3</t>
  </si>
  <si>
    <t>H7N4Am1E3/H7N7E2</t>
  </si>
  <si>
    <t>H7N5Am2E1F1/H7N8Am1F1</t>
  </si>
  <si>
    <t>H7N4E3F2</t>
  </si>
  <si>
    <t>H7N5Am1E1F3/H7N8F3</t>
  </si>
  <si>
    <t>H9N4Am1E2/H9N7E1</t>
  </si>
  <si>
    <t>H9N5Am2F1</t>
  </si>
  <si>
    <t>H9N4E2F2</t>
  </si>
  <si>
    <t>H9N5Am1F3</t>
  </si>
  <si>
    <t>H4N8E2F2</t>
  </si>
  <si>
    <t>H6N11/H6N5Am2E2/H6N8Am1E1</t>
  </si>
  <si>
    <t>H6N6Am3F1</t>
  </si>
  <si>
    <t>H6N4E4F1</t>
  </si>
  <si>
    <t>H6N5Am1E2F2/H6N8E1F2</t>
  </si>
  <si>
    <t>H6N6Am2F3</t>
  </si>
  <si>
    <t>H6N5E2F4</t>
  </si>
  <si>
    <t>H8N5Am2E1/H8N8Am1</t>
  </si>
  <si>
    <t>H8N4E3F1</t>
  </si>
  <si>
    <t>H8N5Am1E1F2/H8N8F2</t>
  </si>
  <si>
    <t>H8N5E1F4</t>
  </si>
  <si>
    <t>H10N5Am2</t>
  </si>
  <si>
    <t>H10N4E2F1</t>
  </si>
  <si>
    <t>H10N5Am1F2</t>
  </si>
  <si>
    <t>H5N8E2F1</t>
  </si>
  <si>
    <t>H5N6Am2E1F2</t>
  </si>
  <si>
    <t>H5N5E3F3</t>
  </si>
  <si>
    <t>H7N6Am3</t>
  </si>
  <si>
    <t>H7N4E4</t>
  </si>
  <si>
    <t>H7N5Am1E2F1/H7N8E1F1</t>
  </si>
  <si>
    <t>H7N6Am2F2</t>
  </si>
  <si>
    <t>H7N5E2F3</t>
  </si>
  <si>
    <t>H9N4E3</t>
  </si>
  <si>
    <t>H9N5Am1E1F1/H9N8F1</t>
  </si>
  <si>
    <t>H9N5E1F3</t>
  </si>
  <si>
    <t>H4N7Am3F2</t>
  </si>
  <si>
    <t>H6N5Am1E3/H6N8E2</t>
  </si>
  <si>
    <t>H6N6Am2E1F1</t>
  </si>
  <si>
    <t>H6N4Am4F2</t>
  </si>
  <si>
    <t>H6N5E3F2</t>
  </si>
  <si>
    <t>H6N6Am1E1F3</t>
  </si>
  <si>
    <t>H8N5Am1E2/H8N8E1</t>
  </si>
  <si>
    <t>H8N6Am2F1</t>
  </si>
  <si>
    <t>H8N5E2F2</t>
  </si>
  <si>
    <t>H8N6Am1F3</t>
  </si>
  <si>
    <t>H10N5Am1E1/H10N8</t>
  </si>
  <si>
    <t>H10N5E1F2</t>
  </si>
  <si>
    <t>H5N7Am3F1</t>
  </si>
  <si>
    <t>H5N6Am1E2F2</t>
  </si>
  <si>
    <t>H5N7Am2F3</t>
  </si>
  <si>
    <t>H7N6Am2E1</t>
  </si>
  <si>
    <t>H7N4Am4F1</t>
  </si>
  <si>
    <t>H7N5E3F1</t>
  </si>
  <si>
    <t>H7N6Am1E1F2</t>
  </si>
  <si>
    <t>H7N4Am3F3</t>
  </si>
  <si>
    <t>H9N6Am2</t>
  </si>
  <si>
    <t>H9N5E2F1</t>
  </si>
  <si>
    <t>H9N6Am1F2</t>
  </si>
  <si>
    <t>H6N7Am3</t>
  </si>
  <si>
    <t>H6N5E4</t>
  </si>
  <si>
    <t>H6N6Am1E2F1</t>
  </si>
  <si>
    <t>H6N4Am3E1F2/H6N7Am2F2</t>
  </si>
  <si>
    <t>H6N6E2F3</t>
  </si>
  <si>
    <t>H8N4Am4</t>
  </si>
  <si>
    <t>H8N5E3</t>
  </si>
  <si>
    <t>H8N6Am1E1F1</t>
  </si>
  <si>
    <t>H8N4Am3F2</t>
  </si>
  <si>
    <t>H8N6E1F3</t>
  </si>
  <si>
    <t>H10N5E2</t>
  </si>
  <si>
    <t>H10N6Am1F1</t>
  </si>
  <si>
    <t>H10N6F3</t>
  </si>
  <si>
    <t>H5N7Am2E1F1</t>
  </si>
  <si>
    <t>H5N6E3F2</t>
  </si>
  <si>
    <t>H5N7Am1E1F3</t>
  </si>
  <si>
    <t>H7N6Am1E2</t>
  </si>
  <si>
    <t>H7N4Am3E1F1/H7N7Am2F1</t>
  </si>
  <si>
    <t>H7N6E2F2</t>
  </si>
  <si>
    <t>H7N4Am2E1F3/H7N7Am1F3</t>
  </si>
  <si>
    <t>H9N6Am1E1</t>
  </si>
  <si>
    <t>H9N4Am3F1</t>
  </si>
  <si>
    <t>H9N6E1F2</t>
  </si>
  <si>
    <t>H9N4Am2F3</t>
  </si>
  <si>
    <t>H4N8Am2F3</t>
  </si>
  <si>
    <t>H6N7Am2E1</t>
  </si>
  <si>
    <t>H6N5Am4F1</t>
  </si>
  <si>
    <t>H6N6E3F1</t>
  </si>
  <si>
    <t>H6N4Am2E2F2/H6N7Am1E1F2</t>
  </si>
  <si>
    <t>H6N5Am3F3</t>
  </si>
  <si>
    <t>H8N4Am3E1/H8N7Am2</t>
  </si>
  <si>
    <t>H8N6E2F1</t>
  </si>
  <si>
    <t>H8N4Am2E1F2/H8N7Am1F2</t>
  </si>
  <si>
    <t>H8N7F4</t>
  </si>
  <si>
    <t>H10N4Am3</t>
  </si>
  <si>
    <t>H10N6E1F1</t>
  </si>
  <si>
    <t>H10N4Am2F2</t>
  </si>
  <si>
    <t>H5N8Am3</t>
  </si>
  <si>
    <t>H5N7Am1E2F1</t>
  </si>
  <si>
    <t>H5N8Am2F2</t>
  </si>
  <si>
    <t>H5N7E2F3</t>
  </si>
  <si>
    <t>H7N5Am4</t>
  </si>
  <si>
    <t>H7N6E3</t>
  </si>
  <si>
    <t>H7N4Am2E2F1/H7N7Am1E1F1</t>
  </si>
  <si>
    <t>H7N5Am3F2</t>
  </si>
  <si>
    <t>H7N4Am1E2F3/H7N7E1F3</t>
  </si>
  <si>
    <t>H9N6E2</t>
  </si>
  <si>
    <t>H9N4Am2E1F1/H9N7Am1F1</t>
  </si>
  <si>
    <t>H9N4Am1E1F3/H9N7F3</t>
  </si>
  <si>
    <t>H4N8Am1E1F3</t>
  </si>
  <si>
    <t>H6N7Am1E2</t>
  </si>
  <si>
    <t>H6N5Am3E1F1/H6N8Am2F1</t>
  </si>
  <si>
    <t>H6N4Am1E3F2/H6N7E2F2</t>
  </si>
  <si>
    <t>H6N5Am2E1F3/H6N8Am1F3</t>
  </si>
  <si>
    <t>H8N4Am2E2/H8N7Am1E1</t>
  </si>
  <si>
    <t>H8N5Am3F1</t>
  </si>
  <si>
    <t>H8N4Am1E2F2/H8N7E1F2</t>
  </si>
  <si>
    <t>H8N5Am2F3</t>
  </si>
  <si>
    <t>H10N4Am2E1/H10N7Am1</t>
  </si>
  <si>
    <t>H10N4Am1E1F2/H10N7F2</t>
  </si>
  <si>
    <t>H5N8Am2E1</t>
  </si>
  <si>
    <t>H5N7E3F1</t>
  </si>
  <si>
    <t>H5N8Am1E1F2</t>
  </si>
  <si>
    <t>H5N6Am3F3</t>
  </si>
  <si>
    <t>H7N5Am3E1/H7N8Am2</t>
  </si>
  <si>
    <t>H7N4Am1E3F1/H7N7E2F1</t>
  </si>
  <si>
    <t>H7N5Am2E1F2/H7N8Am1F2</t>
  </si>
  <si>
    <t>H7N4E3F3</t>
  </si>
  <si>
    <t>H9N5Am3</t>
  </si>
  <si>
    <t>H9N4Am1E2F1/H9N7E1F1</t>
  </si>
  <si>
    <t>H9N5Am2F2</t>
  </si>
  <si>
    <t>H9N4E2F3</t>
  </si>
  <si>
    <t>H4N8E2F3</t>
  </si>
  <si>
    <t>H6N6Am4</t>
  </si>
  <si>
    <t>H6N7E3</t>
  </si>
  <si>
    <t>H6N5Am2E2F1/H6N8Am1E1F1</t>
  </si>
  <si>
    <t>H6N6Am3F2</t>
  </si>
  <si>
    <t>H6N4E4F2</t>
  </si>
  <si>
    <t>H6N5Am1E2F3/H6N8E1F3</t>
  </si>
  <si>
    <t>H8N4Am1E3/H8N7E2</t>
  </si>
  <si>
    <t>H8N5Am2E1F1/H8N8Am1F1</t>
  </si>
  <si>
    <t>H8N4E3F2</t>
  </si>
  <si>
    <t>H8N5Am1E1F3/H8N8F3</t>
  </si>
  <si>
    <t>H10N4Am1E2/H10N7E1</t>
  </si>
  <si>
    <t>H10N5Am2F1</t>
  </si>
  <si>
    <t>H10N4E2F2</t>
  </si>
  <si>
    <t>H5N8Am1E2</t>
  </si>
  <si>
    <t>H10N5Am1F3</t>
  </si>
  <si>
    <t>H5N8E2F2</t>
  </si>
  <si>
    <t>H5N6Am2E1F3</t>
  </si>
  <si>
    <t>H7N5Am2E2/H7N8Am1E1</t>
  </si>
  <si>
    <t>H7N6Am3F1</t>
  </si>
  <si>
    <t>H7N4E4F1</t>
  </si>
  <si>
    <t>H7N5Am1E2F2/H7N8E1F2</t>
  </si>
  <si>
    <t>H14N4Am1</t>
  </si>
  <si>
    <t>H7N6Am2F3</t>
  </si>
  <si>
    <t>H9N5Am2E1/H9N8Am1</t>
  </si>
  <si>
    <t>H9N4E3F1</t>
  </si>
  <si>
    <t>H9N5Am1E1F2/H9N8F2</t>
  </si>
  <si>
    <t>H6N6Am3E1</t>
  </si>
  <si>
    <t>H6N5Am1E3F1/H6N8E2F1</t>
  </si>
  <si>
    <t>H6N6Am2E1F2</t>
  </si>
  <si>
    <t>H6N4Am4F3</t>
  </si>
  <si>
    <t>H6N5E3F3</t>
  </si>
  <si>
    <t>H8N6Am3</t>
  </si>
  <si>
    <t>H8N4E4</t>
  </si>
  <si>
    <t>H8N5Am1E2F1/H8N8E1F1</t>
  </si>
  <si>
    <t>H8N6Am2F2</t>
  </si>
  <si>
    <t>H8N5E2F3</t>
  </si>
  <si>
    <t>H10N4E3</t>
  </si>
  <si>
    <t>H10N5Am1E1F1/H10N8F1</t>
  </si>
  <si>
    <t>H5N8E3</t>
  </si>
  <si>
    <t>H10N5E1F3</t>
  </si>
  <si>
    <t>H5N7Am3F2</t>
  </si>
  <si>
    <t>H5N6Am1E2F3</t>
  </si>
  <si>
    <t>H7N5Am1E3/H7N8E2</t>
  </si>
  <si>
    <t>H7N6Am2E1F1</t>
  </si>
  <si>
    <t>H7N4Am4F2</t>
  </si>
  <si>
    <t>H7N5E3F2</t>
  </si>
  <si>
    <t>H14N4E1</t>
  </si>
  <si>
    <t>H7N6Am1E1F3</t>
  </si>
  <si>
    <t>H9N5Am1E2/H9N8E1</t>
  </si>
  <si>
    <t>H9N6Am2F1</t>
  </si>
  <si>
    <t>H9N5E2F2</t>
  </si>
  <si>
    <t>H9N6Am1F3</t>
  </si>
  <si>
    <t>H6N6Am2E2</t>
  </si>
  <si>
    <t>H6N7Am3F1</t>
  </si>
  <si>
    <t>H6N5E4F1</t>
  </si>
  <si>
    <t>H6N6Am1E2F2</t>
  </si>
  <si>
    <t>H6N4Am3E1F3/H6N7Am2F3</t>
  </si>
  <si>
    <t>H8N6Am2E1</t>
  </si>
  <si>
    <t>H8N4Am4F1</t>
  </si>
  <si>
    <t>H8N5E3F1</t>
  </si>
  <si>
    <t>H8N6Am1E1F2</t>
  </si>
  <si>
    <t>H8N4Am3F3</t>
  </si>
  <si>
    <t>H10N6Am2</t>
  </si>
  <si>
    <t>H10N5E2F1</t>
  </si>
  <si>
    <t>H10N6Am1F2</t>
  </si>
  <si>
    <t>H5N7Am2E1F2</t>
  </si>
  <si>
    <t>H5N6E3F3</t>
  </si>
  <si>
    <t>H7N7Am3</t>
  </si>
  <si>
    <t>H7N5E4</t>
  </si>
  <si>
    <t>H7N6Am1E2F1</t>
  </si>
  <si>
    <t>H7N4Am3E1F2/H7N7Am2F2</t>
  </si>
  <si>
    <t>H7N6E2F3</t>
  </si>
  <si>
    <t>H9N4Am4</t>
  </si>
  <si>
    <t>H9N5E3</t>
  </si>
  <si>
    <t>H9N6Am1E1F1/H9N9F1</t>
  </si>
  <si>
    <t>H9N4Am3F2</t>
  </si>
  <si>
    <t>H9N6E1F3</t>
  </si>
  <si>
    <t>H6N6Am1E3</t>
  </si>
  <si>
    <t>H6N7Am2E1F1</t>
  </si>
  <si>
    <t>H6N5Am4F2</t>
  </si>
  <si>
    <t>H6N6E3F2</t>
  </si>
  <si>
    <t>H6N4Am2E2F3/H6N7Am1E1F3</t>
  </si>
  <si>
    <t>H8N6Am1E2</t>
  </si>
  <si>
    <t>H8N4Am3E1F1/H8N7Am2F1</t>
  </si>
  <si>
    <t>H8N6E2F2</t>
  </si>
  <si>
    <t>H8N4Am2E1F3/H8N7Am1F3</t>
  </si>
  <si>
    <t>H10N6Am1E1</t>
  </si>
  <si>
    <t>H10N4Am3F1</t>
  </si>
  <si>
    <t>H10N6E1F2</t>
  </si>
  <si>
    <t>H10N4Am2F3</t>
  </si>
  <si>
    <t>H5N8Am3F1</t>
  </si>
  <si>
    <t>H5N7Am1E2F2</t>
  </si>
  <si>
    <t>H5N8Am2F3</t>
  </si>
  <si>
    <t>H7N7Am2E1</t>
  </si>
  <si>
    <t>H7N5Am4F1</t>
  </si>
  <si>
    <t>H7N6E3F1</t>
  </si>
  <si>
    <t>H7N4Am2E2F2/H7N7Am1E1F2</t>
  </si>
  <si>
    <t>H7N5Am3F3</t>
  </si>
  <si>
    <t>H9N4Am3E1/H9N7Am2</t>
  </si>
  <si>
    <t>H9N6E2F1</t>
  </si>
  <si>
    <t>H9N4Am2E1F2/H9N7Am1F2</t>
  </si>
  <si>
    <t>H6N8Am3</t>
  </si>
  <si>
    <t>H6N6E4</t>
  </si>
  <si>
    <t>H6N7Am1E2F1</t>
  </si>
  <si>
    <t>H6N5Am3E1F2/H6N8Am2F2</t>
  </si>
  <si>
    <t>H6N4Am1E3F3/H6N7E2F3</t>
  </si>
  <si>
    <t>H8N5Am4</t>
  </si>
  <si>
    <t>H8N6E3</t>
  </si>
  <si>
    <t>H8N4Am2E2F1/H8N7Am1E1F1</t>
  </si>
  <si>
    <t>H8N5Am3F2</t>
  </si>
  <si>
    <t>H8N4Am1E2F3/H8N7E1F3</t>
  </si>
  <si>
    <t>H10N6E2</t>
  </si>
  <si>
    <t>H10N4Am2E1F1/H10N7Am1F1</t>
  </si>
  <si>
    <t>H10N4Am1E1F3/H10N7F3</t>
  </si>
  <si>
    <t>H5N8Am2E1F1</t>
  </si>
  <si>
    <t>H5N7E3F2</t>
  </si>
  <si>
    <t>H5N8Am1E1F3</t>
  </si>
  <si>
    <t>H7N7Am1E2</t>
  </si>
  <si>
    <t>H7N5Am3E1F1/H7N8Am2F1</t>
  </si>
  <si>
    <t>H7N4Am1E3F2/H7N7E2F2</t>
  </si>
  <si>
    <t>H7N5Am2E1F3/H7N8Am1F3</t>
  </si>
  <si>
    <t>H9N4Am2E2/H9N7Am1E1</t>
  </si>
  <si>
    <t>H9N5Am3F1</t>
  </si>
  <si>
    <t>H9N4Am1E2F2/H9N7E1F2</t>
  </si>
  <si>
    <t>H9N5Am2F3</t>
  </si>
  <si>
    <t>H6N8Am2E1</t>
  </si>
  <si>
    <t>H6N6Am4F1</t>
  </si>
  <si>
    <t>H6N7E3F1</t>
  </si>
  <si>
    <t>H6N5Am2E2F2/H6N8Am1E1F2</t>
  </si>
  <si>
    <t>H6N6Am3F3</t>
  </si>
  <si>
    <t>H6N4E4F3</t>
  </si>
  <si>
    <t>H8N5Am3E1/H8N8Am2</t>
  </si>
  <si>
    <t>H8N4Am1E3F1/H8N7E2F1</t>
  </si>
  <si>
    <t>H8N5Am2E1F2/H8N8Am1F2</t>
  </si>
  <si>
    <t>H8N4E3F3</t>
  </si>
  <si>
    <t>H10N5Am3</t>
  </si>
  <si>
    <t>H10N4Am1E2F1/H10N7E1F1</t>
  </si>
  <si>
    <t>H10N5Am2F2</t>
  </si>
  <si>
    <t>H10N4E2F3</t>
  </si>
  <si>
    <t>H5N8Am1E2F1</t>
  </si>
  <si>
    <t>H5N8E2F3</t>
  </si>
  <si>
    <t>H7N6Am4</t>
  </si>
  <si>
    <t>H7N7E3</t>
  </si>
  <si>
    <t>H7N5Am2E2F1/H7N8Am1E1F1</t>
  </si>
  <si>
    <t>H7N6Am3F2</t>
  </si>
  <si>
    <t>H7N4E4F2</t>
  </si>
  <si>
    <t>H7N5Am1E2F3/H7N8E1F3</t>
  </si>
  <si>
    <t>H14N4Am1F1</t>
  </si>
  <si>
    <t>H9N4Am1E3/H9N7E2</t>
  </si>
  <si>
    <t>H9N5Am2E1F1/H9N8Am1F1</t>
  </si>
  <si>
    <t>H9N4E3F2</t>
  </si>
  <si>
    <t>H9N5Am1E1F3/H9N8F3</t>
  </si>
  <si>
    <t>H6N8Am1E2</t>
  </si>
  <si>
    <t>H6N6Am3E1F1</t>
  </si>
  <si>
    <t>H6N5Am1E3F2/H6N8E2F2</t>
  </si>
  <si>
    <t>H6N6Am2E1F3</t>
  </si>
  <si>
    <t>H8N5Am2E2/H8N8Am1E1</t>
  </si>
  <si>
    <t>H8N6Am3F1</t>
  </si>
  <si>
    <t>H8N4E4F1</t>
  </si>
  <si>
    <t>H8N5Am1E2F2/H8N8E1F2</t>
  </si>
  <si>
    <t>H8N6Am2F3</t>
  </si>
  <si>
    <t>H10N5Am2E1/H10N8Am1</t>
  </si>
  <si>
    <t>H10N4E3F1</t>
  </si>
  <si>
    <t>H10N5Am1E1F2/H10N8F2</t>
  </si>
  <si>
    <t>H5N8E3F1</t>
  </si>
  <si>
    <t>H5N7Am3F3</t>
  </si>
  <si>
    <t>H7N6Am3E1</t>
  </si>
  <si>
    <t>H7N5Am1E3F1/H7N8E2F1</t>
  </si>
  <si>
    <t>H7N6Am2E1F2</t>
  </si>
  <si>
    <t>H7N4Am4F3</t>
  </si>
  <si>
    <t>H7N5E3F3</t>
  </si>
  <si>
    <t>H14N4E1F1</t>
  </si>
  <si>
    <t>H9N6Am3</t>
  </si>
  <si>
    <t>H9N4E4</t>
  </si>
  <si>
    <t>H9N5Am1E2F1/H9N8E1F1</t>
  </si>
  <si>
    <t>H9N6Am2F2</t>
  </si>
  <si>
    <t>H9N5E2F3</t>
  </si>
  <si>
    <t>H6N7Am4</t>
  </si>
  <si>
    <t>H6N8E3</t>
  </si>
  <si>
    <t>H6N6Am2E2F1</t>
  </si>
  <si>
    <t>H6N7Am3F2</t>
  </si>
  <si>
    <t>H6N5E4F2</t>
  </si>
  <si>
    <t>H6N6Am1E2F3</t>
  </si>
  <si>
    <t>H8N5Am1E3/H8N8E2</t>
  </si>
  <si>
    <t>H8N6Am2E1F1</t>
  </si>
  <si>
    <t>H8N4Am4F2</t>
  </si>
  <si>
    <t>H8N5E3F2</t>
  </si>
  <si>
    <t>H8N6Am1E1F3</t>
  </si>
  <si>
    <t>H10N5Am1E2/H10N8E1</t>
  </si>
  <si>
    <t>H10N6Am2F1</t>
  </si>
  <si>
    <t>H10N5E2F2</t>
  </si>
  <si>
    <t>H10N6Am1F3</t>
  </si>
  <si>
    <t>H5N7Am2E1F3</t>
  </si>
  <si>
    <t>H7N6Am2E2</t>
  </si>
  <si>
    <t>H7N7Am3F1</t>
  </si>
  <si>
    <t>H7N5E4F1</t>
  </si>
  <si>
    <t>H7N6Am1E2F2</t>
  </si>
  <si>
    <t>H7N4Am3E1F3/H7N7Am2F3</t>
  </si>
  <si>
    <t>H9N6Am2E1</t>
  </si>
  <si>
    <t>H9N4Am4F1</t>
  </si>
  <si>
    <t>H9N5E3F1</t>
  </si>
  <si>
    <t>H9N6Am1E1F2</t>
  </si>
  <si>
    <t>H9N4Am3F3</t>
  </si>
  <si>
    <t>H6N7Am3E1</t>
  </si>
  <si>
    <t>H6N6Am1E3F1</t>
  </si>
  <si>
    <t>H6N7Am2E1F2</t>
  </si>
  <si>
    <t>H6N5Am4F3</t>
  </si>
  <si>
    <t>H6N6E3F3</t>
  </si>
  <si>
    <t>H8N7Am3</t>
  </si>
  <si>
    <t>H8N5E4</t>
  </si>
  <si>
    <t>H8N6Am1E2F1</t>
  </si>
  <si>
    <t>H8N4Am3E1F2/H8N7Am2F2</t>
  </si>
  <si>
    <t>H8N6E2F3</t>
  </si>
  <si>
    <t>H10N4Am4</t>
  </si>
  <si>
    <t>H10N5E3</t>
  </si>
  <si>
    <t>H10N6Am1E1F1</t>
  </si>
  <si>
    <t>H10N4Am3F2</t>
  </si>
  <si>
    <t>H10N6E1F3</t>
  </si>
  <si>
    <t>H5N8Am3F2</t>
  </si>
  <si>
    <t>H5N7Am1E2F3</t>
  </si>
  <si>
    <t>H7N6Am1E3</t>
  </si>
  <si>
    <t>H7N7Am2E1F1</t>
  </si>
  <si>
    <t>H7N5Am4F2</t>
  </si>
  <si>
    <t>H7N6E3F2</t>
  </si>
  <si>
    <t>H7N4Am2E2F3/H7N7Am1E1F3</t>
  </si>
  <si>
    <t>H9N6Am1E2</t>
  </si>
  <si>
    <t>H9N4Am3E1F1/H9N7Am2F1</t>
  </si>
  <si>
    <t>H9N6E2F2</t>
  </si>
  <si>
    <t>H9N4Am2E1F3/H9N7Am1F3</t>
  </si>
  <si>
    <t>H6N7Am2E2</t>
  </si>
  <si>
    <t>H6N8Am3F1</t>
  </si>
  <si>
    <t>H6N6E4F1</t>
  </si>
  <si>
    <t>H6N7Am1E2F2</t>
  </si>
  <si>
    <t>H6N5Am3E1F3/H6N8Am2F3</t>
  </si>
  <si>
    <t>H8N7Am2E1</t>
  </si>
  <si>
    <t>H8N5Am4F1</t>
  </si>
  <si>
    <t>H8N6E3F1</t>
  </si>
  <si>
    <t>H8N4Am2E2F2/H8N7Am1E1F2</t>
  </si>
  <si>
    <t>H8N5Am3F3</t>
  </si>
  <si>
    <t>H10N4Am3E1/H10N7Am2</t>
  </si>
  <si>
    <t>H10N6E2F1</t>
  </si>
  <si>
    <t>H10N4Am2E1F2/H10N7Am1F2</t>
  </si>
  <si>
    <t>H5N8Am2E1F2</t>
  </si>
  <si>
    <t>H5N7E3F3</t>
  </si>
  <si>
    <t>H7N8Am3</t>
  </si>
  <si>
    <t>H7N6E4</t>
  </si>
  <si>
    <t>H7N7Am1E2F1</t>
  </si>
  <si>
    <t>H7N5Am3E1F2/H7N8Am2F2</t>
  </si>
  <si>
    <t>H7N4Am1E3F3/H7N7E2F3</t>
  </si>
  <si>
    <t>H9N5Am4</t>
  </si>
  <si>
    <t>H9N6E3</t>
  </si>
  <si>
    <t>H9N4Am2E2F1/H9N7Am1E1F1</t>
  </si>
  <si>
    <t>H9N5Am3F2</t>
  </si>
  <si>
    <t>H9N4Am1E2F3/H9N7E1F3</t>
  </si>
  <si>
    <t>H6N7Am1E3</t>
  </si>
  <si>
    <t>H6N8Am2E1F1</t>
  </si>
  <si>
    <t>H6N6Am4F2</t>
  </si>
  <si>
    <t>H6N7E3F2</t>
  </si>
  <si>
    <t>H6N5Am2E2F3/H6N8Am1E1F3</t>
  </si>
  <si>
    <t>H8N7Am1E2</t>
  </si>
  <si>
    <t>H8N5Am3E1F1/H8N8Am2F1</t>
  </si>
  <si>
    <t>H8N4Am1E3F2/H8N7E2F2</t>
  </si>
  <si>
    <t>H8N5Am2E1F3/H8N8Am1F3</t>
  </si>
  <si>
    <t>H10N4Am2E2/H10N7Am1E1</t>
  </si>
  <si>
    <t>H10N5Am3F1</t>
  </si>
  <si>
    <t>H10N4Am1E2F2/H10N7E1F2</t>
  </si>
  <si>
    <t>H10N5Am2F3</t>
  </si>
  <si>
    <t>H5N8Am1E2F2</t>
  </si>
  <si>
    <t>H7N8Am2E1</t>
  </si>
  <si>
    <t>H7N6Am4F1</t>
  </si>
  <si>
    <t>H7N7E3F1</t>
  </si>
  <si>
    <t>H7N5Am2E2F2/H7N8Am1E1F2</t>
  </si>
  <si>
    <t>H7N6Am3F3</t>
  </si>
  <si>
    <t>H7N4E4F3</t>
  </si>
  <si>
    <t>H9N5Am3E1/H9N8Am2</t>
  </si>
  <si>
    <t>H9N4Am1E3F1/H9N7E2F1</t>
  </si>
  <si>
    <t>H9N5Am2E1F2/H9N8Am1F2</t>
  </si>
  <si>
    <t>H9N4E3F3</t>
  </si>
  <si>
    <t>H6N7E4</t>
  </si>
  <si>
    <t>H6N8Am1E2F1</t>
  </si>
  <si>
    <t>H6N6Am3E1F2</t>
  </si>
  <si>
    <t>H6N5Am1E3F3/H6N8E2F3</t>
  </si>
  <si>
    <t>H8N6Am4</t>
  </si>
  <si>
    <t>H8N7E3</t>
  </si>
  <si>
    <t>H8N5Am2E2F1/H8N8Am1E1F1</t>
  </si>
  <si>
    <t>H8N6Am3F2</t>
  </si>
  <si>
    <t>H8N4E4F2</t>
  </si>
  <si>
    <t>H8N5Am1E2F3/H8N8E1F3</t>
  </si>
  <si>
    <t>H10N4Am1E3/H10N7E2</t>
  </si>
  <si>
    <t>H10N5Am2E1F1/H10N8Am1F1</t>
  </si>
  <si>
    <t>H10N4E3F2</t>
  </si>
  <si>
    <t>H10N5Am1E1F3/H10N8F3</t>
  </si>
  <si>
    <t>H5N8E3F2</t>
  </si>
  <si>
    <t>H7N8Am1E2</t>
  </si>
  <si>
    <t>H7N6Am3E1F1</t>
  </si>
  <si>
    <t>H7N5Am1E3F2/H7N8E2F2</t>
  </si>
  <si>
    <t>H7N6Am2E1F3</t>
  </si>
  <si>
    <t>H9N5Am2E2/H9N8Am1E1</t>
  </si>
  <si>
    <t>H9N6Am3F1</t>
  </si>
  <si>
    <t>H9N4E4F1</t>
  </si>
  <si>
    <t>H9N5Am1E2F2/H9N8E1F2</t>
  </si>
  <si>
    <t>H9N6Am2F3</t>
  </si>
  <si>
    <t>H6N7Am4F1</t>
  </si>
  <si>
    <t>H6N8E3F1</t>
  </si>
  <si>
    <t>H6N6Am2E2F2</t>
  </si>
  <si>
    <t>H6N7Am3F3</t>
  </si>
  <si>
    <t>H6N5E4F3</t>
  </si>
  <si>
    <t>H8N6Am3E1</t>
  </si>
  <si>
    <t>H8N5Am1E3F1/H8N8E2F1</t>
  </si>
  <si>
    <t>H8N6Am2E1F2</t>
  </si>
  <si>
    <t>H8N4Am4F3</t>
  </si>
  <si>
    <t>H8N5E3F3</t>
  </si>
  <si>
    <t>H10N6Am3</t>
  </si>
  <si>
    <t>H10N4E4</t>
  </si>
  <si>
    <t>H10N5Am1E2F1/H10N8E1F1</t>
  </si>
  <si>
    <t>H10N6Am2F2</t>
  </si>
  <si>
    <t>H10N5E2F3</t>
  </si>
  <si>
    <t>H7N7Am4</t>
  </si>
  <si>
    <t>H7N8E3</t>
  </si>
  <si>
    <t>H7N6Am2E2F1</t>
  </si>
  <si>
    <t>H7N7Am3F2</t>
  </si>
  <si>
    <t>H7N5E4F2</t>
  </si>
  <si>
    <t>H7N6Am1E2F3</t>
  </si>
  <si>
    <t>H9N5Am1E3/H9N8E2</t>
  </si>
  <si>
    <t>H9N6Am2E1F1</t>
  </si>
  <si>
    <t>H9N4Am4F2</t>
  </si>
  <si>
    <t>H9N5E3F2</t>
  </si>
  <si>
    <t>H9N6Am1E1F3</t>
  </si>
  <si>
    <t>H6N7Am3E1F1</t>
  </si>
  <si>
    <t>H6N5Am5F2</t>
  </si>
  <si>
    <t>H6N6Am1E3F2</t>
  </si>
  <si>
    <t>H6N7Am2E1F3</t>
  </si>
  <si>
    <t>H8N6Am2E2</t>
  </si>
  <si>
    <t>H8N7Am3F1</t>
  </si>
  <si>
    <t>H8N5E4F1</t>
  </si>
  <si>
    <t>H8N6Am1E2F2</t>
  </si>
  <si>
    <t>H8N4Am3E1F3/H8N7Am2F3</t>
  </si>
  <si>
    <t>H10N6Am2E1</t>
  </si>
  <si>
    <t>H10N4Am4F1</t>
  </si>
  <si>
    <t>H10N5E3F1</t>
  </si>
  <si>
    <t>H10N6Am1E1F2</t>
  </si>
  <si>
    <t>H10N4Am3F3</t>
  </si>
  <si>
    <t>H5N8Am3F3</t>
  </si>
  <si>
    <t>H7N7Am3E1</t>
  </si>
  <si>
    <t>H7N6Am1E3F1</t>
  </si>
  <si>
    <t>H7N7Am2E1F2</t>
  </si>
  <si>
    <t>H7N5Am4F3</t>
  </si>
  <si>
    <t>H7N6E3F3</t>
  </si>
  <si>
    <t>H9N7Am3</t>
  </si>
  <si>
    <t>H9N5E4</t>
  </si>
  <si>
    <t>H9N6Am1E2F1</t>
  </si>
  <si>
    <t>H9N4Am3E1F2/H9N7Am2F2</t>
  </si>
  <si>
    <t>H9N6E2F3</t>
  </si>
  <si>
    <t>H6N8Am4</t>
  </si>
  <si>
    <t>H6N7Am2E2F1</t>
  </si>
  <si>
    <t>H6N5Am4E1F2/H6N8Am3F2</t>
  </si>
  <si>
    <t>H6N6E4F2</t>
  </si>
  <si>
    <t>H6N7Am1E2F3</t>
  </si>
  <si>
    <t>H8N6Am1E3</t>
  </si>
  <si>
    <t>H8N7Am2E1F1</t>
  </si>
  <si>
    <t>H8N5Am4F2</t>
  </si>
  <si>
    <t>H8N6E3F2</t>
  </si>
  <si>
    <t>H8N4Am2E2F3/H8N7Am1E1F3</t>
  </si>
  <si>
    <t>H10N6Am1E2</t>
  </si>
  <si>
    <t>H10N4Am3E1F1/H10N7Am2F1</t>
  </si>
  <si>
    <t>H10N6E2F2</t>
  </si>
  <si>
    <t>H10N4Am2E1F3/H10N7Am1F3</t>
  </si>
  <si>
    <t>H5N8Am2E1F3</t>
  </si>
  <si>
    <t>H7N7Am2E2</t>
  </si>
  <si>
    <t>H7N8Am3F1</t>
  </si>
  <si>
    <t>H7N6E4F1</t>
  </si>
  <si>
    <t>H7N7Am1E2F2</t>
  </si>
  <si>
    <t>H7N5Am3E1F3/H7N8Am2F3</t>
  </si>
  <si>
    <t>H9N7Am2E1</t>
  </si>
  <si>
    <t>H9N5Am4F1</t>
  </si>
  <si>
    <t>H9N6E3F1</t>
  </si>
  <si>
    <t>H9N4Am2E2F2/H9N7Am1E1F2</t>
  </si>
  <si>
    <t>H9N5Am3F3</t>
  </si>
  <si>
    <t>H6N8Am3E1</t>
  </si>
  <si>
    <t>H6N7Am1E3F1</t>
  </si>
  <si>
    <t>H6N5Am3E2F2/H6N8Am2E1F2</t>
  </si>
  <si>
    <t>H6N6Am4F3</t>
  </si>
  <si>
    <t>H6N7E3F3</t>
  </si>
  <si>
    <t>H8N8Am3</t>
  </si>
  <si>
    <t>H8N6E4</t>
  </si>
  <si>
    <t>H8N7Am1E2F1</t>
  </si>
  <si>
    <t>H8N5Am3E1F2/H8N8Am2F2</t>
  </si>
  <si>
    <t>H8N4Am1E3F3/H8N7E2F3</t>
  </si>
  <si>
    <t>H10N5Am4</t>
  </si>
  <si>
    <t>H10N6E3</t>
  </si>
  <si>
    <t>H10N4Am2E2F1/H10N7Am1E1F1</t>
  </si>
  <si>
    <t>H10N5Am3F2</t>
  </si>
  <si>
    <t>H10N4Am1E2F3/H10N7E1F3</t>
  </si>
  <si>
    <t>H5N8Am1E2F3</t>
  </si>
  <si>
    <t>H7N7Am1E3</t>
  </si>
  <si>
    <t>H7N8Am2E1F1</t>
  </si>
  <si>
    <t>H7N6Am4F2</t>
  </si>
  <si>
    <t>H7N7E3F2</t>
  </si>
  <si>
    <t>H7N5Am2E2F3/H7N8Am1E1F3</t>
  </si>
  <si>
    <t>H9N7Am1E2</t>
  </si>
  <si>
    <t>H14N4Am1F3</t>
  </si>
  <si>
    <t>H9N5Am3E1F1/H9N8Am2F1</t>
  </si>
  <si>
    <t>H9N4Am1E3F2/H9N7E2F2</t>
  </si>
  <si>
    <t>H9N5Am2E1F3/H9N8Am1F3</t>
  </si>
  <si>
    <t>H11N10</t>
  </si>
  <si>
    <t>H6N8Am2E2</t>
  </si>
  <si>
    <t>H6N7E4F1</t>
  </si>
  <si>
    <t>H6N5Am2E3F2/H6N8Am1E2F2</t>
  </si>
  <si>
    <t>H6N6Am3E1F3</t>
  </si>
  <si>
    <t>H8N8Am2E1</t>
  </si>
  <si>
    <t>H8N6Am4F1</t>
  </si>
  <si>
    <t>H8N7E3F1</t>
  </si>
  <si>
    <t>H8N5Am2E2F2/H8N8Am1E1F2</t>
  </si>
  <si>
    <t>H8N6Am3F3</t>
  </si>
  <si>
    <t>H8N4E4F3</t>
  </si>
  <si>
    <t>H10N5Am3E1/H10N8Am2</t>
  </si>
  <si>
    <t>H10N4Am1E3F1/H10N7E2F1</t>
  </si>
  <si>
    <t>H10N5Am2E1F2/H10N8Am1F2</t>
  </si>
  <si>
    <t>H10N4E3F3</t>
  </si>
  <si>
    <t>H5N8E3F3</t>
  </si>
  <si>
    <t>H7N7E4</t>
  </si>
  <si>
    <t>H7N8Am1E2F1</t>
  </si>
  <si>
    <t>H7N6Am3E1F2</t>
  </si>
  <si>
    <t>H7N5Am1E3F3/H7N8E2F3</t>
  </si>
  <si>
    <t>H9N6Am4</t>
  </si>
  <si>
    <t>H9N7E3</t>
  </si>
  <si>
    <t>H14N4E1F3</t>
  </si>
  <si>
    <t>H9N5Am2E2F1/H9N8Am1E1F1</t>
  </si>
  <si>
    <t>H9N6Am3F2</t>
  </si>
  <si>
    <t>H9N4E4F2</t>
  </si>
  <si>
    <t>H9N5Am1E2F3/H9N8E1F3</t>
  </si>
  <si>
    <t>H6N8Am1E3</t>
  </si>
  <si>
    <t>H6N7Am4F2</t>
  </si>
  <si>
    <t>H6N5Am1E4F2/H6N8E3F2</t>
  </si>
  <si>
    <t>H6N6Am2E2F3</t>
  </si>
  <si>
    <t>H8N8Am1E2</t>
  </si>
  <si>
    <t>H13N5Am1F3</t>
  </si>
  <si>
    <t>H8N6Am3E1F1</t>
  </si>
  <si>
    <t>H8N5Am1E3F2/H8N8E2F2</t>
  </si>
  <si>
    <t>H8N6Am2E1F3</t>
  </si>
  <si>
    <t>H10N5Am2E2/H10N8Am1E1</t>
  </si>
  <si>
    <t>H10N6Am3F1</t>
  </si>
  <si>
    <t>H10N4E4F1</t>
  </si>
  <si>
    <t>H10N5Am1E2F2/H10N8E1F2</t>
  </si>
  <si>
    <t>H10N6Am2F3</t>
  </si>
  <si>
    <t>H7N7Am4F1</t>
  </si>
  <si>
    <t>H7N8E3F1</t>
  </si>
  <si>
    <t>H7N6Am2E2F2</t>
  </si>
  <si>
    <t>H7N7Am3F3</t>
  </si>
  <si>
    <t>H7N5E4F3</t>
  </si>
  <si>
    <t>H9N6Am3E1</t>
  </si>
  <si>
    <t>H9N5Am1E3F1/H9N8E2F1</t>
  </si>
  <si>
    <t>H9N6Am2E1F2</t>
  </si>
  <si>
    <t>H9N4Am4F3</t>
  </si>
  <si>
    <t>H9N5E3F3</t>
  </si>
  <si>
    <t>H6N8E4</t>
  </si>
  <si>
    <t>H6N7Am3E1F2</t>
  </si>
  <si>
    <t>H6N5E5F2</t>
  </si>
  <si>
    <t>H6N6Am1E3F3</t>
  </si>
  <si>
    <t>H8N7Am4</t>
  </si>
  <si>
    <t>H8N8E3</t>
  </si>
  <si>
    <t>H13N5E1F3</t>
  </si>
  <si>
    <t>H8N6Am2E2F1</t>
  </si>
  <si>
    <t>H8N7Am3F2</t>
  </si>
  <si>
    <t>H8N5E4F2</t>
  </si>
  <si>
    <t>H8N6Am1E2F3</t>
  </si>
  <si>
    <t>H10N5Am1E3/H10N8E2</t>
  </si>
  <si>
    <t>H10N6Am2E1F1</t>
  </si>
  <si>
    <t>H10N4Am4F2</t>
  </si>
  <si>
    <t>H10N5E3F2</t>
  </si>
  <si>
    <t>H10N6Am1E1F3</t>
  </si>
  <si>
    <t>H7N7Am3E1F1</t>
  </si>
  <si>
    <t>H7N6Am1E3F2</t>
  </si>
  <si>
    <t>H7N7Am2E1F3</t>
  </si>
  <si>
    <t>H9N6Am2E2</t>
  </si>
  <si>
    <t>H9N7Am3F1</t>
  </si>
  <si>
    <t>H9N5E4F1</t>
  </si>
  <si>
    <t>H9N6Am1E2F2</t>
  </si>
  <si>
    <t>H9N4Am3E1F3/H9N7Am2F3</t>
  </si>
  <si>
    <t>H11N4Am4F1</t>
  </si>
  <si>
    <t>H6N8Am4F1</t>
  </si>
  <si>
    <t>H6N7Am2E2F2</t>
  </si>
  <si>
    <t>H6N8Am3F3</t>
  </si>
  <si>
    <t>H6N6E4F3</t>
  </si>
  <si>
    <t>H8N7Am3E1</t>
  </si>
  <si>
    <t>H8N6Am1E3F1</t>
  </si>
  <si>
    <t>H8N7Am2E1F2</t>
  </si>
  <si>
    <t>H8N5Am4F3</t>
  </si>
  <si>
    <t>H8N6E3F3</t>
  </si>
  <si>
    <t>H10N7Am3</t>
  </si>
  <si>
    <t>H10N5E4</t>
  </si>
  <si>
    <t>H10N6Am1E2F1</t>
  </si>
  <si>
    <t>H10N4Am3E1F2/H10N7Am2F2</t>
  </si>
  <si>
    <t>H10N6E2F3</t>
  </si>
  <si>
    <t>H10N7Am1F4</t>
  </si>
  <si>
    <t>H7N8Am4</t>
  </si>
  <si>
    <t>H7N7Am2E2F1</t>
  </si>
  <si>
    <t>H7N8Am3F2</t>
  </si>
  <si>
    <t>H7N6E4F2</t>
  </si>
  <si>
    <t>H7N7Am1E2F3</t>
  </si>
  <si>
    <t>H9N6Am1E3</t>
  </si>
  <si>
    <t>H9N7Am2E1F1</t>
  </si>
  <si>
    <t>H9N5Am4F2</t>
  </si>
  <si>
    <t>H9N6E3F2</t>
  </si>
  <si>
    <t>H9N4Am2E2F3/H9N7Am1E1F3</t>
  </si>
  <si>
    <t>H11N4Am3E1F1</t>
  </si>
  <si>
    <t>H6N8Am3E1F1</t>
  </si>
  <si>
    <t>H6N7Am1E3F2</t>
  </si>
  <si>
    <t>H6N8Am2E1F3</t>
  </si>
  <si>
    <t>H8N7Am2E2</t>
  </si>
  <si>
    <t>H8N8Am3F1</t>
  </si>
  <si>
    <t>H8N6E4F1</t>
  </si>
  <si>
    <t>H8N7Am1E2F2</t>
  </si>
  <si>
    <t>H8N5Am3E1F3/H8N8Am2F3</t>
  </si>
  <si>
    <t>H10N7Am2E1</t>
  </si>
  <si>
    <t>H10N5Am4F1</t>
  </si>
  <si>
    <t>H10N6E3F1</t>
  </si>
  <si>
    <t>H10N4Am2E2F2/H10N7Am1E1F2</t>
  </si>
  <si>
    <t>H10N5Am3F3</t>
  </si>
  <si>
    <t>H10N7E1F4</t>
  </si>
  <si>
    <t>H7N8Am3E1</t>
  </si>
  <si>
    <t>H7N7Am1E3F1</t>
  </si>
  <si>
    <t>H7N8Am2E1F2</t>
  </si>
  <si>
    <t>H7N6Am4F3</t>
  </si>
  <si>
    <t>H7N7E3F3</t>
  </si>
  <si>
    <t>H9N8Am3</t>
  </si>
  <si>
    <t>H9N6E4</t>
  </si>
  <si>
    <t>H9N7Am1E2F1</t>
  </si>
  <si>
    <t>H9N5Am3E1F2/H9N8Am2F2</t>
  </si>
  <si>
    <t>H9N4Am1E3F3/H9N7E2F3</t>
  </si>
  <si>
    <t>H11N4Am2E2F1</t>
  </si>
  <si>
    <t>H6N8Am2E2F1</t>
  </si>
  <si>
    <t>H6N7E4F2</t>
  </si>
  <si>
    <t>H6N8Am1E2F3</t>
  </si>
  <si>
    <t>H8N7Am1E3</t>
  </si>
  <si>
    <t>H8N8Am2E1F1</t>
  </si>
  <si>
    <t>H8N6Am4F2</t>
  </si>
  <si>
    <t>H8N7E3F2</t>
  </si>
  <si>
    <t>H8N5Am2E2F3/H8N8Am1E1F3</t>
  </si>
  <si>
    <t>H10N7Am1E2</t>
  </si>
  <si>
    <t>H10N5Am3E1F1/H10N8Am2F1</t>
  </si>
  <si>
    <t>H10N4Am1E3F2/H10N7E2F2</t>
  </si>
  <si>
    <t>H10N5Am2E1F3/H10N8Am1F3</t>
  </si>
  <si>
    <t>H7N8Am2E2</t>
  </si>
  <si>
    <t>H7N7E4F1</t>
  </si>
  <si>
    <t>H7N8Am1E2F2</t>
  </si>
  <si>
    <t>H7N6Am3E1F3</t>
  </si>
  <si>
    <t>H9N8Am2E1</t>
  </si>
  <si>
    <t>H9N6Am4F1</t>
  </si>
  <si>
    <t>H9N7E3F1</t>
  </si>
  <si>
    <t>H9N5Am2E2F2/H9N8Am1E1F2</t>
  </si>
  <si>
    <t>H9N6Am3F3</t>
  </si>
  <si>
    <t>H9N4E4F3</t>
  </si>
  <si>
    <t>H11N4Am1E3F1</t>
  </si>
  <si>
    <t>H6N8Am1E3F1</t>
  </si>
  <si>
    <t>H6N7Am4F3</t>
  </si>
  <si>
    <t>H6N8E3F3</t>
  </si>
  <si>
    <t>H8N7E4</t>
  </si>
  <si>
    <t>H8N8Am1E2F1</t>
  </si>
  <si>
    <t>H8N6Am3E1F2</t>
  </si>
  <si>
    <t>H8N5Am1E3F3/H8N8E2F3</t>
  </si>
  <si>
    <t>H10N6Am4</t>
  </si>
  <si>
    <t>H10N7E3</t>
  </si>
  <si>
    <t>H10N5Am2E2F1/H10N8Am1E1F1</t>
  </si>
  <si>
    <t>H10N6Am3F2</t>
  </si>
  <si>
    <t>H10N4E4F2</t>
  </si>
  <si>
    <t>H10N5Am1E2F3/H10N8E1F3</t>
  </si>
  <si>
    <t>H7N8Am1E3</t>
  </si>
  <si>
    <t>H7N7Am4F2</t>
  </si>
  <si>
    <t>H7N8E3F2</t>
  </si>
  <si>
    <t>H7N6Am2E2F3</t>
  </si>
  <si>
    <t>H9N8Am1E2</t>
  </si>
  <si>
    <t>H9N6Am3E1F1</t>
  </si>
  <si>
    <t>H9N5Am1E3F2/H9N8E2F2</t>
  </si>
  <si>
    <t>H9N6Am2E1F3</t>
  </si>
  <si>
    <t>H11N4E4F1</t>
  </si>
  <si>
    <t>H6N8E4F1</t>
  </si>
  <si>
    <t>H6N7Am3E1F3</t>
  </si>
  <si>
    <t>H8N7Am4F1</t>
  </si>
  <si>
    <t>H8N8E3F1</t>
  </si>
  <si>
    <t>H8N6Am2E2F2</t>
  </si>
  <si>
    <t>H8N7Am3F3</t>
  </si>
  <si>
    <t>H8N5E4F3</t>
  </si>
  <si>
    <t>H10N6Am3E1</t>
  </si>
  <si>
    <t>H10N5Am1E3F1/H10N8E2F1</t>
  </si>
  <si>
    <t>H10N6Am2E1F2</t>
  </si>
  <si>
    <t>H10N4Am4F3</t>
  </si>
  <si>
    <t>H10N5E3F3</t>
  </si>
  <si>
    <t>H7N8E4</t>
  </si>
  <si>
    <t>H7N7Am3E1F2</t>
  </si>
  <si>
    <t>H7N6Am1E3F3</t>
  </si>
  <si>
    <t>H9N7Am4</t>
  </si>
  <si>
    <t>H9N8E3</t>
  </si>
  <si>
    <t>H9N6Am2E2F1</t>
  </si>
  <si>
    <t>H9N7Am3F2</t>
  </si>
  <si>
    <t>H9N5E4F2</t>
  </si>
  <si>
    <t>H9N6Am1E2F3</t>
  </si>
  <si>
    <t>H9N7Am2F4</t>
  </si>
  <si>
    <t>H6N8Am4F2</t>
  </si>
  <si>
    <t>H6N7Am2E2F3</t>
  </si>
  <si>
    <t>H8N7Am3E1F1</t>
  </si>
  <si>
    <t>H8N6Am1E3F2</t>
  </si>
  <si>
    <t>H8N7Am2E1F3</t>
  </si>
  <si>
    <t>H10N6Am2E2</t>
  </si>
  <si>
    <t>H10N7Am3F1</t>
  </si>
  <si>
    <t>H10N5E4F1</t>
  </si>
  <si>
    <t>H10N6Am1E2F2</t>
  </si>
  <si>
    <t>H10N4Am3E1F3/H10N7Am2F3</t>
  </si>
  <si>
    <t>H7N8Am4F1</t>
  </si>
  <si>
    <t>H7N7Am2E2F2</t>
  </si>
  <si>
    <t>H7N8Am3F3</t>
  </si>
  <si>
    <t>H7N6E4F3</t>
  </si>
  <si>
    <t>H9N7Am3E1</t>
  </si>
  <si>
    <t>H9N6Am1E3F1</t>
  </si>
  <si>
    <t>H9N7Am2E1F2</t>
  </si>
  <si>
    <t>H9N5Am4F3</t>
  </si>
  <si>
    <t>H9N6E3F3</t>
  </si>
  <si>
    <t>H9N7Am1E1F4</t>
  </si>
  <si>
    <t>H11N7Am1F4</t>
  </si>
  <si>
    <t>H6N8Am3E1F2</t>
  </si>
  <si>
    <t>H6N7Am1E3F3</t>
  </si>
  <si>
    <t>H8N8Am4</t>
  </si>
  <si>
    <t>H8N7Am2E2F1</t>
  </si>
  <si>
    <t>H8N8Am3F2</t>
  </si>
  <si>
    <t>H8N6E4F2</t>
  </si>
  <si>
    <t>H8N7Am1E2F3</t>
  </si>
  <si>
    <t>H10N6Am1E3</t>
  </si>
  <si>
    <t>H10N7Am2E1F1</t>
  </si>
  <si>
    <t>H10N5Am4F2</t>
  </si>
  <si>
    <t>H10N6E3F2</t>
  </si>
  <si>
    <t>H10N4Am2E2F3/H10N7Am1E1F3</t>
  </si>
  <si>
    <t>H7N8Am3E1F1</t>
  </si>
  <si>
    <t>H7N7Am1E3F2</t>
  </si>
  <si>
    <t>H7N8Am2E1F3</t>
  </si>
  <si>
    <t>H9N7Am2E2</t>
  </si>
  <si>
    <t>H9N8Am3F1</t>
  </si>
  <si>
    <t>H9N6E4F1</t>
  </si>
  <si>
    <t>H9N7Am1E2F2</t>
  </si>
  <si>
    <t>H9N5Am3E1F3/H9N8Am2F3</t>
  </si>
  <si>
    <t>H9N7E2F4</t>
  </si>
  <si>
    <t>H11N5Am4F1</t>
  </si>
  <si>
    <t>H11N7E1F4</t>
  </si>
  <si>
    <t>H6N8Am2E2F2</t>
  </si>
  <si>
    <t>H6N7E4F3</t>
  </si>
  <si>
    <t>H13N7Am1F2</t>
  </si>
  <si>
    <t>H8N8Am3E1</t>
  </si>
  <si>
    <t>H8N7Am1E3F1</t>
  </si>
  <si>
    <t>H8N8Am2E1F2</t>
  </si>
  <si>
    <t>H8N6Am4F3</t>
  </si>
  <si>
    <t>H8N7E3F3</t>
  </si>
  <si>
    <t>H10N8Am3</t>
  </si>
  <si>
    <t>H10N6E4</t>
  </si>
  <si>
    <t>H10N7Am1E2F1</t>
  </si>
  <si>
    <t>H10N5Am3E1F2/H10N8Am2F2</t>
  </si>
  <si>
    <t>H10N4Am1E3F3/H10N7E2F3</t>
  </si>
  <si>
    <t>H7N8Am2E2F1</t>
  </si>
  <si>
    <t>H7N7E4F2</t>
  </si>
  <si>
    <t>H7N8Am1E2F3</t>
  </si>
  <si>
    <t>H9N7Am1E3</t>
  </si>
  <si>
    <t>H9N8Am2E1F1</t>
  </si>
  <si>
    <t>H9N6Am4F2</t>
  </si>
  <si>
    <t>H9N7E3F2</t>
  </si>
  <si>
    <t>H9N5Am2E2F3/H9N8Am1E1F3</t>
  </si>
  <si>
    <t>H11N5Am3E1F1</t>
  </si>
  <si>
    <t>H6N8Am1E3F2</t>
  </si>
  <si>
    <t>H13N7E1F2</t>
  </si>
  <si>
    <t>H8N8Am2E2</t>
  </si>
  <si>
    <t>H8N7E4F1</t>
  </si>
  <si>
    <t>H8N8Am1E2F2</t>
  </si>
  <si>
    <t>H8N6Am3E1F3</t>
  </si>
  <si>
    <t>H10N8Am2E1</t>
  </si>
  <si>
    <t>H10N6Am4F1</t>
  </si>
  <si>
    <t>H10N7E3F1</t>
  </si>
  <si>
    <t>H10N5Am2E2F2/H10N8Am1E1F2</t>
  </si>
  <si>
    <t>H10N6Am3F3</t>
  </si>
  <si>
    <t>H10N4E4F3</t>
  </si>
  <si>
    <t>H7N8Am1E3F1</t>
  </si>
  <si>
    <t>H7N7Am4F3</t>
  </si>
  <si>
    <t>H7N8E3F3</t>
  </si>
  <si>
    <t>H9N7E4</t>
  </si>
  <si>
    <t>H9N8Am1E2F1</t>
  </si>
  <si>
    <t>H9N6Am3E1F2</t>
  </si>
  <si>
    <t>H9N5Am1E3F3/H9N8E2F3</t>
  </si>
  <si>
    <t>H11N5Am2E2F1</t>
  </si>
  <si>
    <t>H6N8E4F2</t>
  </si>
  <si>
    <t>H8N8Am1E3</t>
  </si>
  <si>
    <t>H8N7Am4F2</t>
  </si>
  <si>
    <t>H8N8E3F2</t>
  </si>
  <si>
    <t>H8N6Am2E2F3</t>
  </si>
  <si>
    <t>H10N8Am1E2</t>
  </si>
  <si>
    <t>H10N6Am3E1F1</t>
  </si>
  <si>
    <t>H10N5Am1E3F2/H10N8E2F2</t>
  </si>
  <si>
    <t>H10N6Am2E1F3</t>
  </si>
  <si>
    <t>H7N8E4F1</t>
  </si>
  <si>
    <t>H7N6Am2E3F2</t>
  </si>
  <si>
    <t>H7N7Am3E1F3</t>
  </si>
  <si>
    <t>H9N7Am4F1</t>
  </si>
  <si>
    <t>H9N8E3F1</t>
  </si>
  <si>
    <t>H9N6Am2E2F2</t>
  </si>
  <si>
    <t>H9N7Am3F3</t>
  </si>
  <si>
    <t>H9N5E4F3</t>
  </si>
  <si>
    <t>H11N5Am1E3F1</t>
  </si>
  <si>
    <t>H6N8Am4F3</t>
  </si>
  <si>
    <t>H8N8E4</t>
  </si>
  <si>
    <t>H8N7Am3E1F2</t>
  </si>
  <si>
    <t>H8N6Am1E3F3</t>
  </si>
  <si>
    <t>H10N7Am4</t>
  </si>
  <si>
    <t>H10N8E3</t>
  </si>
  <si>
    <t>H10N6Am2E2F1</t>
  </si>
  <si>
    <t>H10N7Am3F2</t>
  </si>
  <si>
    <t>H10N5E4F2</t>
  </si>
  <si>
    <t>H10N6Am1E2F3</t>
  </si>
  <si>
    <t>H7N8Am4F2</t>
  </si>
  <si>
    <t>H7N7Am2E2F3</t>
  </si>
  <si>
    <t>H9N7Am3E1F1</t>
  </si>
  <si>
    <t>H9N6Am1E3F2</t>
  </si>
  <si>
    <t>H9N7Am2E1F3</t>
  </si>
  <si>
    <t>H11N5E4F1</t>
  </si>
  <si>
    <t>H6N8Am3E1F3</t>
  </si>
  <si>
    <t>H8N8Am4F1</t>
  </si>
  <si>
    <t>H8N7Am2E2F2</t>
  </si>
  <si>
    <t>H8N8Am3F3</t>
  </si>
  <si>
    <t>H8N6E4F3</t>
  </si>
  <si>
    <t>H10N7Am3E1</t>
  </si>
  <si>
    <t>H10N6Am1E3F1</t>
  </si>
  <si>
    <t>H10N7Am2E1F2</t>
  </si>
  <si>
    <t>H10N5Am4F3</t>
  </si>
  <si>
    <t>H10N6E3F3</t>
  </si>
  <si>
    <t>H12N7Am1F4</t>
  </si>
  <si>
    <t>H7N8Am3E1F2</t>
  </si>
  <si>
    <t>H7N7Am1E3F3</t>
  </si>
  <si>
    <t>H9N8Am4</t>
  </si>
  <si>
    <t>H9N7Am2E2F1</t>
  </si>
  <si>
    <t>H9N8Am3F2</t>
  </si>
  <si>
    <t>H9N6E4F2</t>
  </si>
  <si>
    <t>H9N7Am1E2F3</t>
  </si>
  <si>
    <t>H6N8Am2E2F3</t>
  </si>
  <si>
    <t>H8N8Am3E1F1</t>
  </si>
  <si>
    <t>H8N7Am1E3F2</t>
  </si>
  <si>
    <t>H8N8Am2E1F3</t>
  </si>
  <si>
    <t>H10N7Am2E2</t>
  </si>
  <si>
    <t>H10N8Am3F1</t>
  </si>
  <si>
    <t>H10N6E4F1</t>
  </si>
  <si>
    <t>H10N7Am1E2F2</t>
  </si>
  <si>
    <t>H10N5Am3E1F3</t>
  </si>
  <si>
    <t>H12N7E1F4</t>
  </si>
  <si>
    <t>H7N8Am2E2F2</t>
  </si>
  <si>
    <t>H7N7E4F3</t>
  </si>
  <si>
    <t>H9N8Am3E1</t>
  </si>
  <si>
    <t>H9N7Am1E3F1</t>
  </si>
  <si>
    <t>H9N8Am2E1F2</t>
  </si>
  <si>
    <t>H9N6Am4F3</t>
  </si>
  <si>
    <t>H9N7E3F3</t>
  </si>
  <si>
    <t>H6N8Am1E3F3</t>
  </si>
  <si>
    <t>H8N8Am2E2F1</t>
  </si>
  <si>
    <t>H8N7E4F2</t>
  </si>
  <si>
    <t>H8N8Am1E2F3</t>
  </si>
  <si>
    <t>H10N7Am1E3</t>
  </si>
  <si>
    <t>H10N8Am2E1F1</t>
  </si>
  <si>
    <t>H10N6Am4F2</t>
  </si>
  <si>
    <t>H10N7E3F2</t>
  </si>
  <si>
    <t>H10N5Am2E2F3</t>
  </si>
  <si>
    <t>H7N8Am1E3F2</t>
  </si>
  <si>
    <t>H9N8Am2E2</t>
  </si>
  <si>
    <t>H9N7E4F1</t>
  </si>
  <si>
    <t>H9N8Am1E2F2</t>
  </si>
  <si>
    <t>H9N6Am3E1F3</t>
  </si>
  <si>
    <t>H6N8E4F3</t>
  </si>
  <si>
    <t>H8N8Am1E3F1</t>
  </si>
  <si>
    <t>H8N7Am4F3</t>
  </si>
  <si>
    <t>H8N8E3F3</t>
  </si>
  <si>
    <t>H10N7E4</t>
  </si>
  <si>
    <t>H10N8Am1E2F1</t>
  </si>
  <si>
    <t>H10N6Am3E1F2</t>
  </si>
  <si>
    <t>H10N5Am1E3F3</t>
  </si>
  <si>
    <t>H7N8E4F2</t>
  </si>
  <si>
    <t>H9N8Am1E3</t>
  </si>
  <si>
    <t>H9N7Am4F2</t>
  </si>
  <si>
    <t>H9N8E3F2</t>
  </si>
  <si>
    <t>H9N6Am2E2F3</t>
  </si>
  <si>
    <t>H8N8E4F1</t>
  </si>
  <si>
    <t>H8N7Am3E1F3</t>
  </si>
  <si>
    <t>H10N9Am2E1</t>
  </si>
  <si>
    <t>H10N7Am4F1</t>
  </si>
  <si>
    <t>H10N8E3F1</t>
  </si>
  <si>
    <t>H10N6Am2E2F2</t>
  </si>
  <si>
    <t>H10N5E4F3</t>
  </si>
  <si>
    <t>H7N8Am4F3</t>
  </si>
  <si>
    <t>H9N8E4</t>
  </si>
  <si>
    <t>H9N7Am3E1F2</t>
  </si>
  <si>
    <t>H9N6Am1E3F3</t>
  </si>
  <si>
    <t>H8N8Am4F2</t>
  </si>
  <si>
    <t>H8N7Am2E2F3</t>
  </si>
  <si>
    <t>H10N7Am3E1F1</t>
  </si>
  <si>
    <t>H10N6Am1E3F2</t>
  </si>
  <si>
    <t>H7N8Am3E1F3</t>
  </si>
  <si>
    <t>H9N8Am4F1</t>
  </si>
  <si>
    <t>H9N7Am2E2F2</t>
  </si>
  <si>
    <t>H9N6E4F3</t>
  </si>
  <si>
    <t>H8N8Am3E1F2</t>
  </si>
  <si>
    <t>H8N7Am1E3F3</t>
  </si>
  <si>
    <t>H10N8Am4</t>
  </si>
  <si>
    <t>H10N7Am2E2F1</t>
  </si>
  <si>
    <t>H10N6E4F2</t>
  </si>
  <si>
    <t>H7N8Am2E2F3</t>
  </si>
  <si>
    <t>H9N8Am3E1F1</t>
  </si>
  <si>
    <t>H9N7Am1E3F2</t>
  </si>
  <si>
    <t>H6N7Am6F2</t>
  </si>
  <si>
    <t>H8N8Am2E2F2</t>
  </si>
  <si>
    <t>H8N7E4F3</t>
  </si>
  <si>
    <t>H10N8Am3E1</t>
  </si>
  <si>
    <t>H10N7Am1E3F1</t>
  </si>
  <si>
    <t>H10N6Am3F5</t>
  </si>
  <si>
    <t>H7N8Am1E3F3</t>
  </si>
  <si>
    <t>H9N8Am2E2F1</t>
  </si>
  <si>
    <t>H9N7E4F2</t>
  </si>
  <si>
    <t>H6N7Am5E1F2</t>
  </si>
  <si>
    <t>H8N8Am1E3F2</t>
  </si>
  <si>
    <t>H10N8Am2E2</t>
  </si>
  <si>
    <t>H10N7E4F1</t>
  </si>
  <si>
    <t>H10N6Am2E1F5</t>
  </si>
  <si>
    <t>H7N8E4F3</t>
  </si>
  <si>
    <t>H9N8Am1E3F1</t>
  </si>
  <si>
    <t>H6N7Am4E2F2</t>
  </si>
  <si>
    <t>H8N8E4F2</t>
  </si>
  <si>
    <t>H10N8Am1E3</t>
  </si>
  <si>
    <t>H10N6Am1E2F5</t>
  </si>
  <si>
    <t>H9N8E4F1</t>
  </si>
  <si>
    <t>H11N9Am1E1F2</t>
  </si>
  <si>
    <t>H6N7Am3E3F2</t>
  </si>
  <si>
    <t>H10N8E4</t>
  </si>
  <si>
    <t>H10N6E3F5</t>
  </si>
  <si>
    <t>H6N7Am2E4F2</t>
  </si>
  <si>
    <t>H6N7Am1E5F2</t>
  </si>
  <si>
    <t>H10N9Am4</t>
  </si>
  <si>
    <t>H10N9Am3E1</t>
  </si>
  <si>
    <t>H12N7Am4F1</t>
  </si>
  <si>
    <t>H12N7Am3E1F1</t>
  </si>
  <si>
    <t>H12N7Am2E2F1</t>
  </si>
  <si>
    <t>H10N9Am4F1</t>
  </si>
  <si>
    <t>H12N7Am1E3F1</t>
  </si>
  <si>
    <t>H12N7E4F1</t>
  </si>
  <si>
    <t>H6N7F2652</t>
  </si>
  <si>
    <t>Lit. Ids</t>
  </si>
  <si>
    <t>Art. Ids</t>
  </si>
  <si>
    <t>GlycReSoft Ids</t>
  </si>
  <si>
    <t>H1F1</t>
  </si>
  <si>
    <t>H1N1</t>
  </si>
  <si>
    <t>N2</t>
  </si>
  <si>
    <t>H1X2</t>
  </si>
  <si>
    <t>H1N1F1</t>
  </si>
  <si>
    <t>H1N2</t>
  </si>
  <si>
    <t>H1N1S1</t>
  </si>
  <si>
    <t>H2N1S1</t>
  </si>
  <si>
    <t>H1N1S2</t>
  </si>
  <si>
    <t>H2N2S1</t>
  </si>
  <si>
    <t>H2N2S2</t>
  </si>
  <si>
    <t>H3N3S1</t>
  </si>
  <si>
    <t>H3N3S2</t>
  </si>
  <si>
    <t>H1N4F1</t>
  </si>
  <si>
    <t>H3N2F2</t>
  </si>
  <si>
    <t>H4N3S1F1</t>
  </si>
  <si>
    <t>H2N4S1F2</t>
  </si>
  <si>
    <t>H2N4S2F1</t>
  </si>
  <si>
    <t>H3N4S1F2</t>
  </si>
  <si>
    <t>H5N4S1</t>
  </si>
  <si>
    <t>N1</t>
  </si>
  <si>
    <t>H1X1</t>
  </si>
  <si>
    <t>H1S1</t>
  </si>
  <si>
    <t>H2N1</t>
  </si>
  <si>
    <t>H2N1F1</t>
  </si>
  <si>
    <t>H2N2S1F1</t>
  </si>
  <si>
    <t>H2N3S1</t>
  </si>
  <si>
    <t>H4N4S2</t>
  </si>
  <si>
    <t>H2F1</t>
  </si>
  <si>
    <t>N1S1</t>
  </si>
  <si>
    <t>N2S1</t>
  </si>
  <si>
    <t>H1</t>
  </si>
  <si>
    <t>N1F1</t>
  </si>
  <si>
    <t>N1S1F1</t>
  </si>
  <si>
    <t>H3N2S1F1</t>
  </si>
  <si>
    <t>H3N2F3</t>
  </si>
  <si>
    <t>N2F1</t>
  </si>
  <si>
    <t>H1S1F1</t>
  </si>
  <si>
    <t>N3</t>
  </si>
  <si>
    <t>H1N1F2</t>
  </si>
  <si>
    <t>N2F2</t>
  </si>
  <si>
    <t>H1N2F1</t>
  </si>
  <si>
    <t>N3F1</t>
  </si>
  <si>
    <t>H1N3</t>
  </si>
  <si>
    <t>H1N1S1F1</t>
  </si>
  <si>
    <t>H2N1F2</t>
  </si>
  <si>
    <t>N2S1F1</t>
  </si>
  <si>
    <t>H1N2S1</t>
  </si>
  <si>
    <t>H1N2F2</t>
  </si>
  <si>
    <t>N3S1</t>
  </si>
  <si>
    <t>N3F2</t>
  </si>
  <si>
    <t>H1N3F1</t>
  </si>
  <si>
    <t>H1N1S1F2</t>
  </si>
  <si>
    <t>H2N1S1F1</t>
  </si>
  <si>
    <t>H2N1F3</t>
  </si>
  <si>
    <t>H1N4</t>
  </si>
  <si>
    <t>N2S2</t>
  </si>
  <si>
    <t>N2S1F2</t>
  </si>
  <si>
    <t>H1N2S1F1</t>
  </si>
  <si>
    <t>H1N2F3</t>
  </si>
  <si>
    <t>H2N2F2</t>
  </si>
  <si>
    <t>N3S1F1</t>
  </si>
  <si>
    <t>N3F3</t>
  </si>
  <si>
    <t>H1N3S1</t>
  </si>
  <si>
    <t>H1N3F2</t>
  </si>
  <si>
    <t>H1N1S2F1</t>
  </si>
  <si>
    <t>H2N1S2</t>
  </si>
  <si>
    <t>H2N1S1F2</t>
  </si>
  <si>
    <t>N2S2F1</t>
  </si>
  <si>
    <t>H1N2S2</t>
  </si>
  <si>
    <t>H1N2S1F2</t>
  </si>
  <si>
    <t>H2N2F3</t>
  </si>
  <si>
    <t>H3N2S1</t>
  </si>
  <si>
    <t>N3S2</t>
  </si>
  <si>
    <t>N3S1F2</t>
  </si>
  <si>
    <t>H1N3S1F1</t>
  </si>
  <si>
    <t>H1N3F3</t>
  </si>
  <si>
    <t>H1N1S2F2</t>
  </si>
  <si>
    <t>H2N1S2F1</t>
  </si>
  <si>
    <t>H2N1S1F3</t>
  </si>
  <si>
    <t>H1N4S1</t>
  </si>
  <si>
    <t>H1N4F2</t>
  </si>
  <si>
    <t>N2S2F2</t>
  </si>
  <si>
    <t>H1N2S2F1</t>
  </si>
  <si>
    <t>H1N2S1F3</t>
  </si>
  <si>
    <t>H2N2S1F2</t>
  </si>
  <si>
    <t>N3S2F1</t>
  </si>
  <si>
    <t>N3S1F3</t>
  </si>
  <si>
    <t>H1N3S2</t>
  </si>
  <si>
    <t>H1N3S1F2</t>
  </si>
  <si>
    <t>H2N3S1F1</t>
  </si>
  <si>
    <t>H2N3F3</t>
  </si>
  <si>
    <t>H2N1S3</t>
  </si>
  <si>
    <t>H2N1S2F2</t>
  </si>
  <si>
    <t>H1N4S1F1</t>
  </si>
  <si>
    <t>H1N4F3</t>
  </si>
  <si>
    <t>H2N4S1</t>
  </si>
  <si>
    <t>H1N2S3</t>
  </si>
  <si>
    <t>H1N2S2F2</t>
  </si>
  <si>
    <t>H2N2S2F1</t>
  </si>
  <si>
    <t>H2N2S1F3</t>
  </si>
  <si>
    <t>H3N2S2</t>
  </si>
  <si>
    <t>H3N2S1F2</t>
  </si>
  <si>
    <t>N3S3</t>
  </si>
  <si>
    <t>N3S2F2</t>
  </si>
  <si>
    <t>H1N3S2F1</t>
  </si>
  <si>
    <t>H1N3S1F3</t>
  </si>
  <si>
    <t>H2N3S2</t>
  </si>
  <si>
    <t>H2N3S1F2</t>
  </si>
  <si>
    <t>H3N3S1F1</t>
  </si>
  <si>
    <t>H3N3F3</t>
  </si>
  <si>
    <t>H2N1S3F1</t>
  </si>
  <si>
    <t>H2N1S2F3</t>
  </si>
  <si>
    <t>H4N3S1</t>
  </si>
  <si>
    <t>H1N4S2</t>
  </si>
  <si>
    <t>H1N4S1F2</t>
  </si>
  <si>
    <t>H2N4S1F1</t>
  </si>
  <si>
    <t>H1N2S3F1</t>
  </si>
  <si>
    <t>H1N2S2F3</t>
  </si>
  <si>
    <t>H3N4S1</t>
  </si>
  <si>
    <t>H2N2S3</t>
  </si>
  <si>
    <t>H2N2S2F2</t>
  </si>
  <si>
    <t>H3N2S2F1</t>
  </si>
  <si>
    <t>H3N2S1F3</t>
  </si>
  <si>
    <t>N3S3F1</t>
  </si>
  <si>
    <t>N3S2F3</t>
  </si>
  <si>
    <t>H2N5S1</t>
  </si>
  <si>
    <t>H1N3S3</t>
  </si>
  <si>
    <t>H1N3S2F2</t>
  </si>
  <si>
    <t>H2N3S2F1</t>
  </si>
  <si>
    <t>H2N3S1F3</t>
  </si>
  <si>
    <t>H3N3S1F2</t>
  </si>
  <si>
    <t>H2N1S3F2</t>
  </si>
  <si>
    <t>H1N4S2F1</t>
  </si>
  <si>
    <t>H1N4S1F3</t>
  </si>
  <si>
    <t>H2N4S2</t>
  </si>
  <si>
    <t>H1N2S3F2</t>
  </si>
  <si>
    <t>H3N4S1F1</t>
  </si>
  <si>
    <t>H2N2S3F1</t>
  </si>
  <si>
    <t>H2N2S2F3</t>
  </si>
  <si>
    <t>H4N4S1</t>
  </si>
  <si>
    <t>H3N2S3</t>
  </si>
  <si>
    <t>H3N2S2F2</t>
  </si>
  <si>
    <t>N3S3F2</t>
  </si>
  <si>
    <t>H2N5S1F1</t>
  </si>
  <si>
    <t>H1N3S3F1</t>
  </si>
  <si>
    <t>H1N3S2F3</t>
  </si>
  <si>
    <t>H3N5S1</t>
  </si>
  <si>
    <t>H2N3S3</t>
  </si>
  <si>
    <t>H2N3S2F2</t>
  </si>
  <si>
    <t>H3N3S2F1</t>
  </si>
  <si>
    <t>H3N3S1F3</t>
  </si>
  <si>
    <t>H2N1S3F3</t>
  </si>
  <si>
    <t>H4N3S2</t>
  </si>
  <si>
    <t>H4N3S1F2</t>
  </si>
  <si>
    <t>H1N4S3</t>
  </si>
  <si>
    <t>H1N4S2F2</t>
  </si>
  <si>
    <t>H3N6F1</t>
  </si>
  <si>
    <t>H2N4S1F3</t>
  </si>
  <si>
    <t>H4N6</t>
  </si>
  <si>
    <t>H1N2S3F3</t>
  </si>
  <si>
    <t>H3N4S2</t>
  </si>
  <si>
    <t>H2N2S4</t>
  </si>
  <si>
    <t>H2N2S3F2</t>
  </si>
  <si>
    <t>H4N4S1F1</t>
  </si>
  <si>
    <t>H3N2S3F1</t>
  </si>
  <si>
    <t>H3N2S2F3</t>
  </si>
  <si>
    <t>N3S3F3</t>
  </si>
  <si>
    <t>H2N5S2</t>
  </si>
  <si>
    <t>H2N5S1F2</t>
  </si>
  <si>
    <t>H1N3S4</t>
  </si>
  <si>
    <t>H1N3S3F2</t>
  </si>
  <si>
    <t>H3N5S1F1</t>
  </si>
  <si>
    <t>H2N3S3F1</t>
  </si>
  <si>
    <t>H2N3S2F3</t>
  </si>
  <si>
    <t>H4N5S1</t>
  </si>
  <si>
    <t>H3N3S3</t>
  </si>
  <si>
    <t>H3N3S2F2</t>
  </si>
  <si>
    <t>H4N3S2F1</t>
  </si>
  <si>
    <t>H1N4S3F1</t>
  </si>
  <si>
    <t>H1N4S2F3</t>
  </si>
  <si>
    <t>H3N6S1</t>
  </si>
  <si>
    <t>H2N4S3</t>
  </si>
  <si>
    <t>H2N4S2F2</t>
  </si>
  <si>
    <t>H3N4S2F1</t>
  </si>
  <si>
    <t>H2N2S4F1</t>
  </si>
  <si>
    <t>H2N2S3F3</t>
  </si>
  <si>
    <t>H3N2S4</t>
  </si>
  <si>
    <t>H3N2S3F2</t>
  </si>
  <si>
    <t>H2N5S2F1</t>
  </si>
  <si>
    <t>H1N3S4F1</t>
  </si>
  <si>
    <t>H1N3S3F3</t>
  </si>
  <si>
    <t>H3N5S2</t>
  </si>
  <si>
    <t>H2N3S4</t>
  </si>
  <si>
    <t>H2N3S3F2</t>
  </si>
  <si>
    <t>H3N3S3F1</t>
  </si>
  <si>
    <t>H4N3S3</t>
  </si>
  <si>
    <t>H1N4S4</t>
  </si>
  <si>
    <t>H1N4S3F2</t>
  </si>
  <si>
    <t>H2N4S3F1</t>
  </si>
  <si>
    <t>H3N4S3</t>
  </si>
  <si>
    <t>H2N2S4F2</t>
  </si>
  <si>
    <t>H3N2S4F1</t>
  </si>
  <si>
    <t>H2N5S3</t>
  </si>
  <si>
    <t>H1N3S4F2</t>
  </si>
  <si>
    <t>H2N3S4F1</t>
  </si>
  <si>
    <t>H3N3S4</t>
  </si>
  <si>
    <t>H1N4S4F1</t>
  </si>
  <si>
    <t>H2N4S4</t>
  </si>
  <si>
    <t>Example Data</t>
  </si>
  <si>
    <t>All Atoms (Slow)</t>
  </si>
  <si>
    <t>Only Carbon (Fast)</t>
  </si>
  <si>
    <t>Ratio</t>
  </si>
  <si>
    <t>Corrected</t>
  </si>
  <si>
    <t>Differences(%)</t>
  </si>
  <si>
    <t>Actual Impact to Score(%)</t>
  </si>
  <si>
    <t>Neutral Mass + Tag</t>
  </si>
  <si>
    <t>2nd Iso</t>
  </si>
  <si>
    <t>3rd Iso</t>
  </si>
  <si>
    <t>4th Iso</t>
  </si>
  <si>
    <t>5th Iso</t>
  </si>
  <si>
    <t>H5N4S2</t>
  </si>
  <si>
    <t>H6N6F1</t>
  </si>
  <si>
    <t>H8N4S1</t>
  </si>
  <si>
    <t>H8N5S1</t>
  </si>
  <si>
    <t>H6N5S3</t>
  </si>
  <si>
    <t>H7N7S2</t>
  </si>
  <si>
    <t>H9N7F2</t>
  </si>
  <si>
    <t>H10N7S2</t>
  </si>
  <si>
    <t>H8N8S2F2</t>
  </si>
  <si>
    <t>H10N8S4</t>
  </si>
  <si>
    <t>Equations:</t>
  </si>
  <si>
    <t>Average</t>
  </si>
  <si>
    <t>Fatty Acids</t>
  </si>
  <si>
    <t>Peptides</t>
  </si>
  <si>
    <t>mass</t>
  </si>
  <si>
    <t>2nd peak (lipids)</t>
  </si>
  <si>
    <t>2nd peak (glycans)</t>
  </si>
  <si>
    <t>2nd peak (proteins)</t>
  </si>
  <si>
    <t>2nd peak</t>
  </si>
  <si>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-Glycans</t>
    </r>
  </si>
  <si>
    <t>Corrections calculated for fast isotopic distribution calculation.</t>
  </si>
  <si>
    <t>Model to estimate intensity of second isotopic envelope peak of a given molecule.</t>
  </si>
  <si>
    <t>All Article GAGs to GG Code</t>
  </si>
  <si>
    <t>Sample 95 (n1)</t>
  </si>
  <si>
    <t>Sample 96 (n2)</t>
  </si>
  <si>
    <t>Sample 97 (n3)</t>
  </si>
  <si>
    <t>Total Analysis</t>
  </si>
  <si>
    <t>Article Nomenclature</t>
  </si>
  <si>
    <t>GG Nomenclature</t>
  </si>
  <si>
    <t>Mass</t>
  </si>
  <si>
    <t>GG_nomenclature</t>
  </si>
  <si>
    <t>Art_nomenclature</t>
  </si>
  <si>
    <t>avg_rt_min</t>
  </si>
  <si>
    <t>Detected_by_GG?</t>
  </si>
  <si>
    <t>Good_in_GG?</t>
  </si>
  <si>
    <t>Reason</t>
  </si>
  <si>
    <t>Peaks Data:</t>
  </si>
  <si>
    <t>dp1S0</t>
  </si>
  <si>
    <t>HN1+1(s)</t>
  </si>
  <si>
    <t>dp1S0NS1</t>
  </si>
  <si>
    <t>Yes</t>
  </si>
  <si>
    <t>No</t>
  </si>
  <si>
    <t>n1</t>
  </si>
  <si>
    <t>n2</t>
  </si>
  <si>
    <t>n3</t>
  </si>
  <si>
    <t>Avg.</t>
  </si>
  <si>
    <t>Total</t>
  </si>
  <si>
    <t>dp1S1</t>
  </si>
  <si>
    <t>N1+1(s)</t>
  </si>
  <si>
    <t>Detected by GG</t>
  </si>
  <si>
    <t>dp1S1NS1</t>
  </si>
  <si>
    <t>HN1+2(s)</t>
  </si>
  <si>
    <t>No envelope</t>
  </si>
  <si>
    <t>Good in GG</t>
  </si>
  <si>
    <t>dp1S2</t>
  </si>
  <si>
    <t>N1+2(s)</t>
  </si>
  <si>
    <t>dp2S0</t>
  </si>
  <si>
    <t>N1UA1</t>
  </si>
  <si>
    <t>Compositions Data:</t>
  </si>
  <si>
    <t>dp2S0NS1</t>
  </si>
  <si>
    <t>HN1UA1+1(s)</t>
  </si>
  <si>
    <t>dp2S1</t>
  </si>
  <si>
    <t>N1UA1+1(s)</t>
  </si>
  <si>
    <t>dp2S1NS1</t>
  </si>
  <si>
    <t>HN1UA1+2(s)</t>
  </si>
  <si>
    <t>dp2S2</t>
  </si>
  <si>
    <t>N1UA1+2(s)</t>
  </si>
  <si>
    <t>dp2S2NS1</t>
  </si>
  <si>
    <t>HN1UA1+3(s)</t>
  </si>
  <si>
    <t>Good in GG but not in article</t>
  </si>
  <si>
    <t>dp2S3</t>
  </si>
  <si>
    <t>N1UA1+3(s)</t>
  </si>
  <si>
    <t>Mixed Contaminant</t>
  </si>
  <si>
    <t>dp2S3NS1</t>
  </si>
  <si>
    <t>HN1UA1+4(s)</t>
  </si>
  <si>
    <t>Reasons Count:</t>
  </si>
  <si>
    <t>dp3S0</t>
  </si>
  <si>
    <t>N1UA2</t>
  </si>
  <si>
    <t>%</t>
  </si>
  <si>
    <t>dp3S0NS1</t>
  </si>
  <si>
    <t>N1HN1UA1+1(s)</t>
  </si>
  <si>
    <t>Not found on manual search</t>
  </si>
  <si>
    <t>dp3S0NS2</t>
  </si>
  <si>
    <t>HN2UA1+2(s)</t>
  </si>
  <si>
    <t>Mixed with contaminant peaks</t>
  </si>
  <si>
    <t>dp3S1</t>
  </si>
  <si>
    <t>N2UA1+1(s)</t>
  </si>
  <si>
    <t>PPM error too high</t>
  </si>
  <si>
    <t>dp3S1NS1</t>
  </si>
  <si>
    <t>N1HN1UA1+2(s)</t>
  </si>
  <si>
    <t>High PPM error</t>
  </si>
  <si>
    <t>dp3S1NS2</t>
  </si>
  <si>
    <t>HN2UA1+3(s)</t>
  </si>
  <si>
    <t>dp3S2</t>
  </si>
  <si>
    <t>N2UA1+2(s)</t>
  </si>
  <si>
    <t>dp3S2NS1</t>
  </si>
  <si>
    <t>N1HN1UA1+3(s)</t>
  </si>
  <si>
    <t>dp3S2NS2</t>
  </si>
  <si>
    <t>HN2UA1+4(s)</t>
  </si>
  <si>
    <t>HN1+3(s)</t>
  </si>
  <si>
    <t>HN1</t>
  </si>
  <si>
    <t>dp3S3</t>
  </si>
  <si>
    <t>N2UA1+3(s)</t>
  </si>
  <si>
    <t>HN3UA2+1(s)</t>
  </si>
  <si>
    <t>dp3S3NS1</t>
  </si>
  <si>
    <t>N1HN1UA1+4(s)</t>
  </si>
  <si>
    <t>HN3UA2+2(s)</t>
  </si>
  <si>
    <t>dp3S3NS2</t>
  </si>
  <si>
    <t>HN2UA1+5(s)</t>
  </si>
  <si>
    <t>HN3UA2+5(s)</t>
  </si>
  <si>
    <t>N1HN2UA2</t>
  </si>
  <si>
    <t>dp4S0</t>
  </si>
  <si>
    <t>N2UA2</t>
  </si>
  <si>
    <t>dp4S0NS1</t>
  </si>
  <si>
    <t>N1HN1UA2+1(s)</t>
  </si>
  <si>
    <t>N3UA3</t>
  </si>
  <si>
    <t>dp4S0NS2</t>
  </si>
  <si>
    <t>HN2UA2+2(s)</t>
  </si>
  <si>
    <t>dp4S1</t>
  </si>
  <si>
    <t>N2UA2+1(s)</t>
  </si>
  <si>
    <t>dp4S1NS1</t>
  </si>
  <si>
    <t>N1HN1UA2+2(s)</t>
  </si>
  <si>
    <t>dp4S1NS2</t>
  </si>
  <si>
    <t>HN2UA2+3(s)</t>
  </si>
  <si>
    <t>dp4S2</t>
  </si>
  <si>
    <t>N2UA2+2(s)</t>
  </si>
  <si>
    <t>dp4S2NS1</t>
  </si>
  <si>
    <t>N1HN1UA2+3(s)</t>
  </si>
  <si>
    <t>dp4S2NS2</t>
  </si>
  <si>
    <t>HN2UA2+4(s)</t>
  </si>
  <si>
    <t>dp4S3</t>
  </si>
  <si>
    <t>N2UA2+3(s)</t>
  </si>
  <si>
    <t>dp4S3NS1</t>
  </si>
  <si>
    <t>N1HN1UA2+4(s)</t>
  </si>
  <si>
    <t>dp4S3NS2</t>
  </si>
  <si>
    <t>HN2UA2+5(s)</t>
  </si>
  <si>
    <t>dp4S4</t>
  </si>
  <si>
    <t>N2UA2+4(s)</t>
  </si>
  <si>
    <t>dp4S4NS1</t>
  </si>
  <si>
    <t>N1HN1UA2+5(s)</t>
  </si>
  <si>
    <t>dp4S4NS2</t>
  </si>
  <si>
    <t>HN2UA2+6(s)</t>
  </si>
  <si>
    <t>dp4S5</t>
  </si>
  <si>
    <t>N2UA2+5(s)</t>
  </si>
  <si>
    <t>dp4S5NS1</t>
  </si>
  <si>
    <t>N1HN1UA2+6(s)</t>
  </si>
  <si>
    <t>dp4S5NS2</t>
  </si>
  <si>
    <t>HN2UA2+7(s)</t>
  </si>
  <si>
    <t>dp4S6</t>
  </si>
  <si>
    <t>N2UA2+6(s)</t>
  </si>
  <si>
    <t>N2HN1UA2+1(s)</t>
  </si>
  <si>
    <t>dp5S0NS1</t>
  </si>
  <si>
    <t>dp4S6NS1</t>
  </si>
  <si>
    <t>N1HN1UA2+7(s)</t>
  </si>
  <si>
    <t>HN3UA2+3(s)</t>
  </si>
  <si>
    <t>dp5S0NS3</t>
  </si>
  <si>
    <t>dp4S6NS2</t>
  </si>
  <si>
    <t>HN2UA2+8(s)</t>
  </si>
  <si>
    <t>N2HN1UA2+2(s)</t>
  </si>
  <si>
    <t>dp5S1NS1</t>
  </si>
  <si>
    <t>dp5S0</t>
  </si>
  <si>
    <t>N3UA2</t>
  </si>
  <si>
    <t>HN3UA2+4(s)</t>
  </si>
  <si>
    <t>dp5S1NS3</t>
  </si>
  <si>
    <t>N2HN1UA2+3(s)</t>
  </si>
  <si>
    <t>dp5S2NS1</t>
  </si>
  <si>
    <t>dp5S0NS2</t>
  </si>
  <si>
    <t>N1HN2UA2+2(s)</t>
  </si>
  <si>
    <t>N1HN2UA3+5(s)</t>
  </si>
  <si>
    <t>dp6S3NS2</t>
  </si>
  <si>
    <t>dp5S1</t>
  </si>
  <si>
    <t>N3UA2+1(s)</t>
  </si>
  <si>
    <t>dp5S1NS2</t>
  </si>
  <si>
    <t>N1HN2UA2+3(s)</t>
  </si>
  <si>
    <t>dp5S2</t>
  </si>
  <si>
    <t>N3UA2+2(s)</t>
  </si>
  <si>
    <t>dp5S2NS2</t>
  </si>
  <si>
    <t>N1HN2UA2+4(s)</t>
  </si>
  <si>
    <t>dp5S2NS3</t>
  </si>
  <si>
    <t>dp5S3</t>
  </si>
  <si>
    <t>N3UA2+3(s)</t>
  </si>
  <si>
    <t>dp5S3NS1</t>
  </si>
  <si>
    <t>N2HN1UA2+4(s)</t>
  </si>
  <si>
    <t>dp5S3NS2</t>
  </si>
  <si>
    <t>N1HN2UA2+5(s)</t>
  </si>
  <si>
    <t>HN3UA2+6(s)</t>
  </si>
  <si>
    <t>dp5S3NS3</t>
  </si>
  <si>
    <t>dp6S0</t>
  </si>
  <si>
    <t>dp5S4</t>
  </si>
  <si>
    <t>N3UA2+4(s)</t>
  </si>
  <si>
    <t>dp5S4NS1</t>
  </si>
  <si>
    <t>N2HN1UA2+5(s)</t>
  </si>
  <si>
    <t>dp5S4NS2</t>
  </si>
  <si>
    <t>N1HN2UA2+6(s)</t>
  </si>
  <si>
    <t>dp5S4NS3</t>
  </si>
  <si>
    <t>HN3UA2+7(s)</t>
  </si>
  <si>
    <t>N2HN1UA3+1(s)</t>
  </si>
  <si>
    <t>dp6S0NS1</t>
  </si>
  <si>
    <t>dp5S5</t>
  </si>
  <si>
    <t>N3UA2+5(s)</t>
  </si>
  <si>
    <t>dp5S5NS1</t>
  </si>
  <si>
    <t>N2HN1UA2+6(s)</t>
  </si>
  <si>
    <t>dp5S5NS2</t>
  </si>
  <si>
    <t>N1HN2UA2+7(s)</t>
  </si>
  <si>
    <t>dp5S5NS3</t>
  </si>
  <si>
    <t>HN3UA2+8(s)</t>
  </si>
  <si>
    <t>dp5S6</t>
  </si>
  <si>
    <t>N3UA2+6(s)</t>
  </si>
  <si>
    <t>dp6S0NS2</t>
  </si>
  <si>
    <t>N1HN2UA3+2(s)</t>
  </si>
  <si>
    <t>dp6S0NS3</t>
  </si>
  <si>
    <t>HN3UA3+3(s)</t>
  </si>
  <si>
    <t>dp6S1</t>
  </si>
  <si>
    <t>N3UA3+1(s)</t>
  </si>
  <si>
    <t>dp6S1NS1</t>
  </si>
  <si>
    <t>N2HN1UA3+2(s)</t>
  </si>
  <si>
    <t>dp6S1NS2</t>
  </si>
  <si>
    <t>N1HN2UA3+3(s)</t>
  </si>
  <si>
    <t>dp6S1NS3</t>
  </si>
  <si>
    <t>HN3UA3+4(s)</t>
  </si>
  <si>
    <t>dp6S2</t>
  </si>
  <si>
    <t>N3UA3+2(s)</t>
  </si>
  <si>
    <t>dp6S2NS1</t>
  </si>
  <si>
    <t>N2HN1UA3+3(s)</t>
  </si>
  <si>
    <t>dp6S2NS2</t>
  </si>
  <si>
    <t>N1HN2UA3+4(s)</t>
  </si>
  <si>
    <t>dp6S2NS3</t>
  </si>
  <si>
    <t>HN3UA3+5(s)</t>
  </si>
  <si>
    <t>dp6S3</t>
  </si>
  <si>
    <t>N3UA3+3(s)</t>
  </si>
  <si>
    <t>dp6S3NS1</t>
  </si>
  <si>
    <t>N2HN1UA3+4(s)</t>
  </si>
  <si>
    <t>dp6S3NS3</t>
  </si>
  <si>
    <t>HN3UA3+6(s)</t>
  </si>
  <si>
    <r>
      <rPr>
        <i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-Glycans</t>
    </r>
  </si>
  <si>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-Glycans</t>
    </r>
  </si>
  <si>
    <t/>
  </si>
  <si>
    <t>Actual Negative</t>
  </si>
  <si>
    <t>Actual Positive</t>
  </si>
  <si>
    <t>Predicted Negative</t>
  </si>
  <si>
    <t>Predicted Positive</t>
  </si>
  <si>
    <t>0.8 (Displayed Data)</t>
  </si>
  <si>
    <t>Manually Verified Neg. Ids</t>
  </si>
  <si>
    <t>Manually Verified Pos. Ids</t>
  </si>
  <si>
    <t>GG 0.95 IsoFit</t>
  </si>
  <si>
    <t>GG 0.9 IsoFit</t>
  </si>
  <si>
    <t>GG 0.8 IsoFit</t>
  </si>
  <si>
    <t>GG 0.7 IsoFit</t>
  </si>
  <si>
    <t>GG 0.6 IsoFit</t>
  </si>
  <si>
    <t>GG 0.5 IsoFit</t>
  </si>
  <si>
    <t>GG 0.4 IsoFit</t>
  </si>
  <si>
    <t>GG 0.3 IsoFit</t>
  </si>
  <si>
    <t>GG 0.2 IsoFit</t>
  </si>
  <si>
    <t>GG 0.1 IsoFit</t>
  </si>
  <si>
    <t>GG 0.0 IsoFit</t>
  </si>
  <si>
    <t>Ground Truth</t>
  </si>
  <si>
    <t>GlycReSoft</t>
  </si>
  <si>
    <t>GG</t>
  </si>
  <si>
    <t>Line graph of specificity, sensitivity, precision, NPV and accuracy</t>
  </si>
  <si>
    <t>ROC Curve Data</t>
  </si>
  <si>
    <r>
      <t xml:space="preserve">Identified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-glycan composition by original publication, literature used in orginal publication and GlycoGenius. (Utilized in Fig. 4a-b)</t>
    </r>
  </si>
  <si>
    <t>Identified O-glycan composition by original publication (Art. Id), GlycReSoft software tool (GlycReSoft Ids) and GlycoGenius (GG Ids). (Utilized in Fig. 5a-c)</t>
  </si>
  <si>
    <t>Identified GAGs peaks and compositions by the original publication and GlycoGenius. (Utilized in Fig. 6a-b)</t>
  </si>
  <si>
    <t>Data for the performance evaluation of GlycoGenius. (Utilized in Fig. 7)</t>
  </si>
  <si>
    <t>Table of Content for Source Data</t>
  </si>
  <si>
    <t xml:space="preserve">Source Data Table S-1: </t>
  </si>
  <si>
    <t xml:space="preserve">Source Data Table S-2: </t>
  </si>
  <si>
    <t xml:space="preserve">Source Data Table S-3: </t>
  </si>
  <si>
    <t xml:space="preserve">Source Data Table S-4: </t>
  </si>
  <si>
    <r>
      <rPr>
        <b/>
        <sz val="11"/>
        <color theme="1"/>
        <rFont val="Calibri"/>
        <family val="2"/>
        <scheme val="minor"/>
      </rPr>
      <t>Source Data Table S-5: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</si>
  <si>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Source Data Table S-6: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</si>
  <si>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Source Data Table S-1. Identified </t>
    </r>
    <r>
      <rPr>
        <b/>
        <i/>
        <sz val="11"/>
        <color theme="0"/>
        <rFont val="Calibri"/>
        <family val="2"/>
        <scheme val="minor"/>
      </rPr>
      <t>N</t>
    </r>
    <r>
      <rPr>
        <b/>
        <sz val="11"/>
        <color theme="0"/>
        <rFont val="Calibri"/>
        <family val="2"/>
        <scheme val="minor"/>
      </rPr>
      <t>-glycan composition by original publication (Art. Id), literature used in orginal publication (Lit.Ids) and GlycoGenius (GG Ids).</t>
    </r>
  </si>
  <si>
    <t>Source Data Table S-2. Identified O-glycan composition by original publication (Art. Id), GlycReSoft software tool (GlycReSoft Ids) and GlycoGenius (GG Ids).</t>
  </si>
  <si>
    <t>Source Data Table S-3. Identified GAGs peaks and compositions by the original publication and GlycoGenius.</t>
  </si>
  <si>
    <t>Source Data Table S-4. Data for the performance evaluation of GlycoGenius.</t>
  </si>
  <si>
    <t>Source Data Table S-6. Model to estimate intensity of second isotopic envelope peak of a given molecule.</t>
  </si>
  <si>
    <t>Source Data Table S-5. Corrections calculated for fast isotopic distribution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</si>
</sst>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0" fillId="33" borderId="0" xfId="0" applyFill="1"/>
    <xf numFmtId="0" fontId="0" fillId="0" borderId="0" xfId="0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22" xfId="0" applyBorder="1"/>
    <xf numFmtId="0" fontId="0" fillId="0" borderId="24" xfId="0" applyBorder="1"/>
    <xf numFmtId="164" fontId="0" fillId="0" borderId="14" xfId="0" applyNumberFormat="1" applyBorder="1"/>
    <xf numFmtId="9" fontId="0" fillId="0" borderId="14" xfId="42" applyFont="1" applyBorder="1"/>
    <xf numFmtId="165" fontId="0" fillId="0" borderId="14" xfId="42" applyNumberFormat="1" applyFont="1" applyBorder="1"/>
    <xf numFmtId="165" fontId="0" fillId="0" borderId="17" xfId="42" applyNumberFormat="1" applyFont="1" applyBorder="1"/>
    <xf numFmtId="164" fontId="0" fillId="0" borderId="23" xfId="0" applyNumberFormat="1" applyBorder="1"/>
    <xf numFmtId="9" fontId="0" fillId="0" borderId="23" xfId="42" applyFont="1" applyBorder="1"/>
    <xf numFmtId="165" fontId="0" fillId="0" borderId="23" xfId="42" applyNumberFormat="1" applyFont="1" applyBorder="1"/>
    <xf numFmtId="165" fontId="0" fillId="0" borderId="24" xfId="42" applyNumberFormat="1" applyFont="1" applyBorder="1"/>
    <xf numFmtId="165" fontId="0" fillId="0" borderId="18" xfId="42" applyNumberFormat="1" applyFont="1" applyBorder="1"/>
    <xf numFmtId="165" fontId="0" fillId="0" borderId="25" xfId="42" applyNumberFormat="1" applyFont="1" applyBorder="1"/>
    <xf numFmtId="164" fontId="0" fillId="0" borderId="16" xfId="0" applyNumberFormat="1" applyBorder="1"/>
    <xf numFmtId="164" fontId="0" fillId="0" borderId="17" xfId="0" applyNumberFormat="1" applyBorder="1"/>
    <xf numFmtId="164" fontId="0" fillId="0" borderId="22" xfId="0" applyNumberFormat="1" applyBorder="1"/>
    <xf numFmtId="9" fontId="0" fillId="0" borderId="16" xfId="42" applyFont="1" applyBorder="1"/>
    <xf numFmtId="9" fontId="0" fillId="0" borderId="17" xfId="42" applyFont="1" applyBorder="1"/>
    <xf numFmtId="9" fontId="0" fillId="0" borderId="22" xfId="42" applyFont="1" applyBorder="1"/>
    <xf numFmtId="9" fontId="0" fillId="0" borderId="24" xfId="42" applyFont="1" applyBorder="1"/>
    <xf numFmtId="164" fontId="0" fillId="0" borderId="29" xfId="0" applyNumberFormat="1" applyBorder="1"/>
    <xf numFmtId="164" fontId="0" fillId="0" borderId="27" xfId="0" applyNumberFormat="1" applyBorder="1"/>
    <xf numFmtId="164" fontId="0" fillId="0" borderId="30" xfId="0" applyNumberFormat="1" applyBorder="1"/>
    <xf numFmtId="164" fontId="0" fillId="0" borderId="18" xfId="0" applyNumberFormat="1" applyBorder="1"/>
    <xf numFmtId="164" fontId="0" fillId="0" borderId="15" xfId="0" applyNumberFormat="1" applyBorder="1"/>
    <xf numFmtId="164" fontId="0" fillId="0" borderId="25" xfId="0" applyNumberFormat="1" applyBorder="1"/>
    <xf numFmtId="164" fontId="0" fillId="0" borderId="26" xfId="0" applyNumberFormat="1" applyBorder="1"/>
    <xf numFmtId="164" fontId="0" fillId="0" borderId="28" xfId="0" applyNumberFormat="1" applyBorder="1"/>
    <xf numFmtId="0" fontId="0" fillId="0" borderId="31" xfId="0" applyBorder="1"/>
    <xf numFmtId="0" fontId="0" fillId="0" borderId="32" xfId="0" applyBorder="1"/>
    <xf numFmtId="164" fontId="0" fillId="0" borderId="33" xfId="0" applyNumberFormat="1" applyBorder="1"/>
    <xf numFmtId="164" fontId="0" fillId="0" borderId="34" xfId="0" applyNumberFormat="1" applyBorder="1"/>
    <xf numFmtId="164" fontId="0" fillId="0" borderId="35" xfId="0" applyNumberFormat="1" applyBorder="1"/>
    <xf numFmtId="164" fontId="0" fillId="0" borderId="31" xfId="0" applyNumberFormat="1" applyBorder="1"/>
    <xf numFmtId="164" fontId="0" fillId="0" borderId="32" xfId="0" applyNumberFormat="1" applyBorder="1"/>
    <xf numFmtId="9" fontId="0" fillId="0" borderId="31" xfId="42" applyFont="1" applyBorder="1"/>
    <xf numFmtId="9" fontId="0" fillId="0" borderId="34" xfId="42" applyFont="1" applyBorder="1"/>
    <xf numFmtId="9" fontId="0" fillId="0" borderId="32" xfId="42" applyFont="1" applyBorder="1"/>
    <xf numFmtId="165" fontId="0" fillId="0" borderId="33" xfId="42" applyNumberFormat="1" applyFont="1" applyBorder="1"/>
    <xf numFmtId="165" fontId="0" fillId="0" borderId="34" xfId="42" applyNumberFormat="1" applyFont="1" applyBorder="1"/>
    <xf numFmtId="165" fontId="0" fillId="0" borderId="32" xfId="42" applyNumberFormat="1" applyFont="1" applyBorder="1"/>
    <xf numFmtId="0" fontId="16" fillId="0" borderId="36" xfId="0" applyFont="1" applyBorder="1" applyAlignment="1">
      <alignment horizontal="center" vertical="top"/>
    </xf>
    <xf numFmtId="0" fontId="16" fillId="0" borderId="37" xfId="0" applyFont="1" applyBorder="1" applyAlignment="1">
      <alignment horizontal="center" vertical="top"/>
    </xf>
    <xf numFmtId="0" fontId="16" fillId="0" borderId="38" xfId="0" applyFont="1" applyBorder="1" applyAlignment="1">
      <alignment horizontal="center" vertical="top"/>
    </xf>
    <xf numFmtId="0" fontId="16" fillId="0" borderId="39" xfId="0" applyFont="1" applyBorder="1" applyAlignment="1">
      <alignment horizontal="center" vertical="top"/>
    </xf>
    <xf numFmtId="0" fontId="16" fillId="0" borderId="40" xfId="0" applyFont="1" applyBorder="1" applyAlignment="1">
      <alignment horizontal="center" vertical="top"/>
    </xf>
    <xf numFmtId="0" fontId="0" fillId="0" borderId="12" xfId="0" applyBorder="1" applyAlignment="1">
      <alignment wrapText="1"/>
    </xf>
    <xf numFmtId="0" fontId="0" fillId="0" borderId="0" xfId="0" applyAlignment="1">
      <alignment wrapText="1"/>
    </xf>
    <xf numFmtId="0" fontId="21" fillId="0" borderId="36" xfId="0" applyFont="1" applyBorder="1"/>
    <xf numFmtId="0" fontId="21" fillId="0" borderId="39" xfId="0" applyFont="1" applyBorder="1"/>
    <xf numFmtId="0" fontId="21" fillId="0" borderId="37" xfId="0" applyFont="1" applyBorder="1"/>
    <xf numFmtId="0" fontId="21" fillId="0" borderId="40" xfId="0" applyFont="1" applyBorder="1"/>
    <xf numFmtId="0" fontId="0" fillId="0" borderId="34" xfId="0" applyBorder="1"/>
    <xf numFmtId="1" fontId="0" fillId="0" borderId="31" xfId="0" applyNumberFormat="1" applyBorder="1"/>
    <xf numFmtId="0" fontId="0" fillId="0" borderId="35" xfId="0" applyBorder="1"/>
    <xf numFmtId="0" fontId="0" fillId="0" borderId="14" xfId="0" applyBorder="1"/>
    <xf numFmtId="1" fontId="0" fillId="0" borderId="16" xfId="0" applyNumberFormat="1" applyBorder="1"/>
    <xf numFmtId="0" fontId="0" fillId="0" borderId="15" xfId="0" applyBorder="1"/>
    <xf numFmtId="2" fontId="0" fillId="0" borderId="15" xfId="0" applyNumberFormat="1" applyBorder="1"/>
    <xf numFmtId="1" fontId="0" fillId="0" borderId="22" xfId="0" applyNumberFormat="1" applyBorder="1"/>
    <xf numFmtId="2" fontId="0" fillId="0" borderId="26" xfId="0" applyNumberFormat="1" applyBorder="1"/>
    <xf numFmtId="0" fontId="0" fillId="0" borderId="23" xfId="0" applyBorder="1"/>
    <xf numFmtId="0" fontId="18" fillId="0" borderId="10" xfId="0" applyFont="1" applyBorder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16" fillId="0" borderId="14" xfId="0" applyFont="1" applyBorder="1"/>
    <xf numFmtId="0" fontId="16" fillId="0" borderId="31" xfId="0" applyFont="1" applyBorder="1"/>
    <xf numFmtId="0" fontId="16" fillId="0" borderId="34" xfId="0" applyFont="1" applyBorder="1"/>
    <xf numFmtId="0" fontId="0" fillId="0" borderId="42" xfId="0" applyBorder="1"/>
    <xf numFmtId="0" fontId="16" fillId="0" borderId="16" xfId="0" applyFont="1" applyBorder="1"/>
    <xf numFmtId="0" fontId="0" fillId="0" borderId="43" xfId="0" applyBorder="1"/>
    <xf numFmtId="1" fontId="0" fillId="0" borderId="14" xfId="0" applyNumberFormat="1" applyBorder="1"/>
    <xf numFmtId="1" fontId="0" fillId="0" borderId="43" xfId="0" applyNumberFormat="1" applyBorder="1"/>
    <xf numFmtId="1" fontId="0" fillId="0" borderId="0" xfId="0" applyNumberFormat="1"/>
    <xf numFmtId="165" fontId="0" fillId="0" borderId="14" xfId="43" applyNumberFormat="1" applyFont="1" applyBorder="1"/>
    <xf numFmtId="1" fontId="0" fillId="0" borderId="23" xfId="0" applyNumberFormat="1" applyBorder="1"/>
    <xf numFmtId="165" fontId="0" fillId="0" borderId="23" xfId="43" applyNumberFormat="1" applyFont="1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6" fillId="0" borderId="17" xfId="0" applyFont="1" applyBorder="1"/>
    <xf numFmtId="0" fontId="0" fillId="36" borderId="14" xfId="0" applyFill="1" applyBorder="1" applyAlignment="1">
      <alignment horizontal="center"/>
    </xf>
    <xf numFmtId="0" fontId="0" fillId="37" borderId="14" xfId="0" applyFill="1" applyBorder="1" applyAlignment="1">
      <alignment horizontal="center"/>
    </xf>
    <xf numFmtId="0" fontId="0" fillId="36" borderId="24" xfId="0" applyFill="1" applyBorder="1"/>
    <xf numFmtId="2" fontId="0" fillId="36" borderId="23" xfId="0" applyNumberFormat="1" applyFill="1" applyBorder="1"/>
    <xf numFmtId="0" fontId="0" fillId="36" borderId="22" xfId="0" applyFill="1" applyBorder="1"/>
    <xf numFmtId="0" fontId="0" fillId="36" borderId="30" xfId="0" applyFill="1" applyBorder="1"/>
    <xf numFmtId="2" fontId="0" fillId="36" borderId="14" xfId="0" applyNumberFormat="1" applyFill="1" applyBorder="1"/>
    <xf numFmtId="0" fontId="0" fillId="36" borderId="16" xfId="0" applyFill="1" applyBorder="1"/>
    <xf numFmtId="0" fontId="0" fillId="0" borderId="44" xfId="0" applyBorder="1" applyAlignment="1">
      <alignment horizontal="center"/>
    </xf>
    <xf numFmtId="0" fontId="0" fillId="36" borderId="29" xfId="0" applyFill="1" applyBorder="1"/>
    <xf numFmtId="0" fontId="0" fillId="0" borderId="0" xfId="0" applyAlignment="1">
      <alignment horizontal="center"/>
    </xf>
    <xf numFmtId="0" fontId="0" fillId="36" borderId="17" xfId="0" applyFill="1" applyBorder="1"/>
    <xf numFmtId="0" fontId="0" fillId="37" borderId="17" xfId="0" applyFill="1" applyBorder="1"/>
    <xf numFmtId="0" fontId="0" fillId="37" borderId="14" xfId="0" applyFill="1" applyBorder="1"/>
    <xf numFmtId="2" fontId="0" fillId="37" borderId="14" xfId="0" applyNumberFormat="1" applyFill="1" applyBorder="1"/>
    <xf numFmtId="0" fontId="0" fillId="37" borderId="16" xfId="0" applyFill="1" applyBorder="1"/>
    <xf numFmtId="2" fontId="0" fillId="0" borderId="42" xfId="0" applyNumberFormat="1" applyBorder="1"/>
    <xf numFmtId="2" fontId="0" fillId="0" borderId="0" xfId="0" applyNumberFormat="1"/>
    <xf numFmtId="0" fontId="0" fillId="0" borderId="14" xfId="0" applyBorder="1" applyAlignment="1">
      <alignment wrapText="1"/>
    </xf>
    <xf numFmtId="0" fontId="0" fillId="0" borderId="18" xfId="0" applyBorder="1"/>
    <xf numFmtId="0" fontId="0" fillId="0" borderId="33" xfId="0" applyBorder="1" applyAlignment="1">
      <alignment horizontal="left"/>
    </xf>
    <xf numFmtId="0" fontId="16" fillId="0" borderId="14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6" fillId="38" borderId="32" xfId="0" applyFont="1" applyFill="1" applyBorder="1"/>
    <xf numFmtId="0" fontId="16" fillId="38" borderId="34" xfId="0" applyFont="1" applyFill="1" applyBorder="1"/>
    <xf numFmtId="0" fontId="16" fillId="38" borderId="31" xfId="0" applyFont="1" applyFill="1" applyBorder="1"/>
    <xf numFmtId="0" fontId="16" fillId="0" borderId="41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justify" vertical="top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/>
    </xf>
    <xf numFmtId="0" fontId="13" fillId="34" borderId="0" xfId="0" applyFont="1" applyFill="1" applyAlignment="1">
      <alignment horizontal="left" wrapText="1"/>
    </xf>
    <xf numFmtId="0" fontId="13" fillId="34" borderId="0" xfId="0" applyFont="1" applyFill="1" applyAlignment="1">
      <alignment horizontal="left" vertical="center" wrapText="1"/>
    </xf>
    <xf numFmtId="0" fontId="13" fillId="35" borderId="0" xfId="0" applyFont="1" applyFill="1" applyAlignment="1">
      <alignment horizontal="left"/>
    </xf>
    <xf numFmtId="0" fontId="0" fillId="0" borderId="31" xfId="0" applyBorder="1" applyAlignment="1">
      <alignment horizontal="center"/>
    </xf>
    <xf numFmtId="0" fontId="0" fillId="0" borderId="34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64" fontId="19" fillId="0" borderId="20" xfId="0" applyNumberFormat="1" applyFont="1" applyBorder="1" applyAlignment="1">
      <alignment horizontal="center" vertical="top" wrapText="1"/>
    </xf>
    <xf numFmtId="164" fontId="19" fillId="0" borderId="14" xfId="0" applyNumberFormat="1" applyFont="1" applyBorder="1" applyAlignment="1">
      <alignment horizontal="center" vertical="top" wrapText="1"/>
    </xf>
    <xf numFmtId="164" fontId="19" fillId="0" borderId="23" xfId="0" applyNumberFormat="1" applyFont="1" applyBorder="1" applyAlignment="1">
      <alignment horizontal="center" vertical="top" wrapText="1"/>
    </xf>
    <xf numFmtId="164" fontId="19" fillId="0" borderId="21" xfId="0" applyNumberFormat="1" applyFont="1" applyBorder="1" applyAlignment="1">
      <alignment horizontal="center" vertical="top" wrapText="1"/>
    </xf>
    <xf numFmtId="164" fontId="19" fillId="0" borderId="17" xfId="0" applyNumberFormat="1" applyFont="1" applyBorder="1" applyAlignment="1">
      <alignment horizontal="center" vertical="top" wrapText="1"/>
    </xf>
    <xf numFmtId="164" fontId="19" fillId="0" borderId="24" xfId="0" applyNumberFormat="1" applyFont="1" applyBorder="1" applyAlignment="1">
      <alignment horizontal="center" vertical="top" wrapText="1"/>
    </xf>
    <xf numFmtId="0" fontId="19" fillId="0" borderId="19" xfId="0" applyFont="1" applyBorder="1" applyAlignment="1">
      <alignment horizontal="center" vertical="top"/>
    </xf>
    <xf numFmtId="0" fontId="19" fillId="0" borderId="20" xfId="0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top"/>
    </xf>
    <xf numFmtId="0" fontId="19" fillId="0" borderId="22" xfId="0" applyFont="1" applyBorder="1" applyAlignment="1">
      <alignment horizontal="center" vertical="top"/>
    </xf>
    <xf numFmtId="0" fontId="19" fillId="0" borderId="23" xfId="0" applyFont="1" applyBorder="1" applyAlignment="1">
      <alignment horizontal="center" vertical="top"/>
    </xf>
    <xf numFmtId="0" fontId="16" fillId="0" borderId="36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16" fillId="0" borderId="40" xfId="0" applyFon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Percent 2" xfId="42" xr:uid="{DEB2FC6A-9436-4507-883D-D5E4B80D3551}"/>
    <cellStyle name="Title" xfId="1" builtinId="15" customBuiltin="1"/>
    <cellStyle name="Total" xfId="17" builtinId="25" customBuiltin="1"/>
    <cellStyle name="Warning Text" xfId="14" builtinId="11" customBuiltin="1"/>
  </cellStyles>
  <dxfs count="20"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051399825021864E-2"/>
          <c:y val="0.16184893554972296"/>
          <c:w val="0.4726979440069991"/>
          <c:h val="0.78782990667833186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BDFFCD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86A-4FBB-AB9C-CB282B0BDC05}"/>
              </c:ext>
            </c:extLst>
          </c:dPt>
          <c:dPt>
            <c:idx val="1"/>
            <c:bubble3D val="0"/>
            <c:spPr>
              <a:solidFill>
                <a:srgbClr val="FBFE82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86A-4FBB-AB9C-CB282B0BDC05}"/>
              </c:ext>
            </c:extLst>
          </c:dPt>
          <c:dPt>
            <c:idx val="2"/>
            <c:bubble3D val="0"/>
            <c:spPr>
              <a:solidFill>
                <a:srgbClr val="FEA8A8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86A-4FBB-AB9C-CB282B0BDC05}"/>
              </c:ext>
            </c:extLst>
          </c:dPt>
          <c:dPt>
            <c:idx val="3"/>
            <c:bubble3D val="0"/>
            <c:spPr>
              <a:solidFill>
                <a:srgbClr val="FEA8A8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86A-4FBB-AB9C-CB282B0BDC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'S-T3'!$AI$18:$AI$20</c:f>
              <c:strCache>
                <c:ptCount val="3"/>
                <c:pt idx="0">
                  <c:v>Not found on manual search</c:v>
                </c:pt>
                <c:pt idx="1">
                  <c:v>Mixed with contaminant peaks</c:v>
                </c:pt>
                <c:pt idx="2">
                  <c:v>PPM error too high</c:v>
                </c:pt>
              </c:strCache>
            </c:strRef>
          </c:cat>
          <c:val>
            <c:numRef>
              <c:f>'S-T3'!$AN$18:$AN$20</c:f>
              <c:numCache>
                <c:formatCode>0.0%</c:formatCode>
                <c:ptCount val="3"/>
                <c:pt idx="0">
                  <c:v>0.64</c:v>
                </c:pt>
                <c:pt idx="1">
                  <c:v>0.24000000000000005</c:v>
                </c:pt>
                <c:pt idx="2">
                  <c:v>0.12000000000000002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86A-4FBB-AB9C-CB282B0BDC0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555555555555558"/>
          <c:y val="0.16910761154855644"/>
          <c:w val="0.42777777777777776"/>
          <c:h val="0.782571449402158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43785167047903"/>
          <c:y val="2.0359628888811706E-2"/>
          <c:w val="0.8229829201641703"/>
          <c:h val="0.8732341294569432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'S-T5'!$B$4:$B$25</c:f>
              <c:numCache>
                <c:formatCode>General</c:formatCode>
                <c:ptCount val="22"/>
                <c:pt idx="0">
                  <c:v>910.32780000000002</c:v>
                </c:pt>
                <c:pt idx="1">
                  <c:v>1072.3806</c:v>
                </c:pt>
                <c:pt idx="2">
                  <c:v>1234.4333999999999</c:v>
                </c:pt>
                <c:pt idx="3">
                  <c:v>1259.4650999999999</c:v>
                </c:pt>
                <c:pt idx="4">
                  <c:v>1396.4863</c:v>
                </c:pt>
                <c:pt idx="5">
                  <c:v>1550.5605</c:v>
                </c:pt>
                <c:pt idx="6">
                  <c:v>1558.5391</c:v>
                </c:pt>
                <c:pt idx="7">
                  <c:v>1696.6184000000001</c:v>
                </c:pt>
                <c:pt idx="8">
                  <c:v>1720.5918999999999</c:v>
                </c:pt>
                <c:pt idx="9">
                  <c:v>1882.6447000000001</c:v>
                </c:pt>
                <c:pt idx="10">
                  <c:v>1931.6876</c:v>
                </c:pt>
                <c:pt idx="11">
                  <c:v>1964.6977999999999</c:v>
                </c:pt>
                <c:pt idx="12">
                  <c:v>2222.7829999999999</c:v>
                </c:pt>
                <c:pt idx="13">
                  <c:v>2354.8616000000002</c:v>
                </c:pt>
                <c:pt idx="14">
                  <c:v>2417.8461000000002</c:v>
                </c:pt>
                <c:pt idx="15">
                  <c:v>2620.9254000000001</c:v>
                </c:pt>
                <c:pt idx="16">
                  <c:v>2879.0106000000001</c:v>
                </c:pt>
                <c:pt idx="17">
                  <c:v>3156.1268</c:v>
                </c:pt>
                <c:pt idx="18">
                  <c:v>3190.1574000000001</c:v>
                </c:pt>
                <c:pt idx="19">
                  <c:v>3642.2851999999998</c:v>
                </c:pt>
                <c:pt idx="20">
                  <c:v>3813.3748000000001</c:v>
                </c:pt>
                <c:pt idx="21">
                  <c:v>4427.5554000000002</c:v>
                </c:pt>
              </c:numCache>
            </c:numRef>
          </c:xVal>
          <c:yVal>
            <c:numRef>
              <c:f>'S-T5'!$K$4:$K$25</c:f>
              <c:numCache>
                <c:formatCode>0.000</c:formatCode>
                <c:ptCount val="22"/>
                <c:pt idx="0">
                  <c:v>1.0190217391304348</c:v>
                </c:pt>
                <c:pt idx="1">
                  <c:v>1.0161662817551964</c:v>
                </c:pt>
                <c:pt idx="2">
                  <c:v>1.0140562248995983</c:v>
                </c:pt>
                <c:pt idx="3">
                  <c:v>1.0211946050096339</c:v>
                </c:pt>
                <c:pt idx="4">
                  <c:v>1.0142348754448396</c:v>
                </c:pt>
                <c:pt idx="5">
                  <c:v>1.0235109717868338</c:v>
                </c:pt>
                <c:pt idx="6">
                  <c:v>1.0127591706539074</c:v>
                </c:pt>
                <c:pt idx="7">
                  <c:v>1.0213371266002844</c:v>
                </c:pt>
                <c:pt idx="8">
                  <c:v>1.0115606936416186</c:v>
                </c:pt>
                <c:pt idx="9">
                  <c:v>1.0092470277410832</c:v>
                </c:pt>
                <c:pt idx="10">
                  <c:v>1.0227848101265824</c:v>
                </c:pt>
                <c:pt idx="11">
                  <c:v>1.0187499999999998</c:v>
                </c:pt>
                <c:pt idx="12">
                  <c:v>1.023102310231023</c:v>
                </c:pt>
                <c:pt idx="13">
                  <c:v>1.0226104830421376</c:v>
                </c:pt>
                <c:pt idx="14">
                  <c:v>1.0182926829268293</c:v>
                </c:pt>
                <c:pt idx="15">
                  <c:v>1.0205415499533146</c:v>
                </c:pt>
                <c:pt idx="16">
                  <c:v>1.0245971162001695</c:v>
                </c:pt>
                <c:pt idx="17">
                  <c:v>1.0254237288135593</c:v>
                </c:pt>
                <c:pt idx="18">
                  <c:v>1.0189393939393938</c:v>
                </c:pt>
                <c:pt idx="19">
                  <c:v>1.0214333556597452</c:v>
                </c:pt>
                <c:pt idx="20">
                  <c:v>1.0234325522482586</c:v>
                </c:pt>
                <c:pt idx="21">
                  <c:v>1.0242157402311503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D6A-448B-B38B-E82E723803EF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5973389799704989"/>
                  <c:y val="-7.09825146304961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'S-T5'!$B$4:$B$25</c:f>
              <c:numCache>
                <c:formatCode>General</c:formatCode>
                <c:ptCount val="22"/>
                <c:pt idx="0">
                  <c:v>910.32780000000002</c:v>
                </c:pt>
                <c:pt idx="1">
                  <c:v>1072.3806</c:v>
                </c:pt>
                <c:pt idx="2">
                  <c:v>1234.4333999999999</c:v>
                </c:pt>
                <c:pt idx="3">
                  <c:v>1259.4650999999999</c:v>
                </c:pt>
                <c:pt idx="4">
                  <c:v>1396.4863</c:v>
                </c:pt>
                <c:pt idx="5">
                  <c:v>1550.5605</c:v>
                </c:pt>
                <c:pt idx="6">
                  <c:v>1558.5391</c:v>
                </c:pt>
                <c:pt idx="7">
                  <c:v>1696.6184000000001</c:v>
                </c:pt>
                <c:pt idx="8">
                  <c:v>1720.5918999999999</c:v>
                </c:pt>
                <c:pt idx="9">
                  <c:v>1882.6447000000001</c:v>
                </c:pt>
                <c:pt idx="10">
                  <c:v>1931.6876</c:v>
                </c:pt>
                <c:pt idx="11">
                  <c:v>1964.6977999999999</c:v>
                </c:pt>
                <c:pt idx="12">
                  <c:v>2222.7829999999999</c:v>
                </c:pt>
                <c:pt idx="13">
                  <c:v>2354.8616000000002</c:v>
                </c:pt>
                <c:pt idx="14">
                  <c:v>2417.8461000000002</c:v>
                </c:pt>
                <c:pt idx="15">
                  <c:v>2620.9254000000001</c:v>
                </c:pt>
                <c:pt idx="16">
                  <c:v>2879.0106000000001</c:v>
                </c:pt>
                <c:pt idx="17">
                  <c:v>3156.1268</c:v>
                </c:pt>
                <c:pt idx="18">
                  <c:v>3190.1574000000001</c:v>
                </c:pt>
                <c:pt idx="19">
                  <c:v>3642.2851999999998</c:v>
                </c:pt>
                <c:pt idx="20">
                  <c:v>3813.3748000000001</c:v>
                </c:pt>
                <c:pt idx="21">
                  <c:v>4427.5554000000002</c:v>
                </c:pt>
              </c:numCache>
            </c:numRef>
          </c:xVal>
          <c:yVal>
            <c:numRef>
              <c:f>'S-T5'!$L$4:$L$25</c:f>
              <c:numCache>
                <c:formatCode>0.000</c:formatCode>
                <c:ptCount val="22"/>
                <c:pt idx="0">
                  <c:v>1.8484848484848484</c:v>
                </c:pt>
                <c:pt idx="1">
                  <c:v>1.7362637362637363</c:v>
                </c:pt>
                <c:pt idx="2">
                  <c:v>1.6446280991735538</c:v>
                </c:pt>
                <c:pt idx="3">
                  <c:v>1.5909090909090908</c:v>
                </c:pt>
                <c:pt idx="4">
                  <c:v>1.5677419354838709</c:v>
                </c:pt>
                <c:pt idx="5">
                  <c:v>1.4899999999999998</c:v>
                </c:pt>
                <c:pt idx="6">
                  <c:v>1.5129533678756475</c:v>
                </c:pt>
                <c:pt idx="7">
                  <c:v>1.4403292181069958</c:v>
                </c:pt>
                <c:pt idx="8">
                  <c:v>1.4661016949152541</c:v>
                </c:pt>
                <c:pt idx="9">
                  <c:v>1.4240282685512369</c:v>
                </c:pt>
                <c:pt idx="10">
                  <c:v>1.4104234527687296</c:v>
                </c:pt>
                <c:pt idx="11">
                  <c:v>1.4018987341772151</c:v>
                </c:pt>
                <c:pt idx="12">
                  <c:v>1.3602941176470591</c:v>
                </c:pt>
                <c:pt idx="13">
                  <c:v>1.3283582089552239</c:v>
                </c:pt>
                <c:pt idx="14">
                  <c:v>1.3340292275574113</c:v>
                </c:pt>
                <c:pt idx="15">
                  <c:v>1.3104056437389773</c:v>
                </c:pt>
                <c:pt idx="16">
                  <c:v>1.2873730043541365</c:v>
                </c:pt>
                <c:pt idx="17">
                  <c:v>1.2658682634730538</c:v>
                </c:pt>
                <c:pt idx="18">
                  <c:v>1.2514484356894555</c:v>
                </c:pt>
                <c:pt idx="19">
                  <c:v>1.2332730560578662</c:v>
                </c:pt>
                <c:pt idx="20">
                  <c:v>1.2213247172859452</c:v>
                </c:pt>
                <c:pt idx="21">
                  <c:v>1.2023156611822061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D6A-448B-B38B-E82E723803EF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59948605458134163"/>
                  <c:y val="-0.1736069582499872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'S-T5'!$B$4:$B$25</c:f>
              <c:numCache>
                <c:formatCode>General</c:formatCode>
                <c:ptCount val="22"/>
                <c:pt idx="0">
                  <c:v>910.32780000000002</c:v>
                </c:pt>
                <c:pt idx="1">
                  <c:v>1072.3806</c:v>
                </c:pt>
                <c:pt idx="2">
                  <c:v>1234.4333999999999</c:v>
                </c:pt>
                <c:pt idx="3">
                  <c:v>1259.4650999999999</c:v>
                </c:pt>
                <c:pt idx="4">
                  <c:v>1396.4863</c:v>
                </c:pt>
                <c:pt idx="5">
                  <c:v>1550.5605</c:v>
                </c:pt>
                <c:pt idx="6">
                  <c:v>1558.5391</c:v>
                </c:pt>
                <c:pt idx="7">
                  <c:v>1696.6184000000001</c:v>
                </c:pt>
                <c:pt idx="8">
                  <c:v>1720.5918999999999</c:v>
                </c:pt>
                <c:pt idx="9">
                  <c:v>1882.6447000000001</c:v>
                </c:pt>
                <c:pt idx="10">
                  <c:v>1931.6876</c:v>
                </c:pt>
                <c:pt idx="11">
                  <c:v>1964.6977999999999</c:v>
                </c:pt>
                <c:pt idx="12">
                  <c:v>2222.7829999999999</c:v>
                </c:pt>
                <c:pt idx="13">
                  <c:v>2354.8616000000002</c:v>
                </c:pt>
                <c:pt idx="14">
                  <c:v>2417.8461000000002</c:v>
                </c:pt>
                <c:pt idx="15">
                  <c:v>2620.9254000000001</c:v>
                </c:pt>
                <c:pt idx="16">
                  <c:v>2879.0106000000001</c:v>
                </c:pt>
                <c:pt idx="17">
                  <c:v>3156.1268</c:v>
                </c:pt>
                <c:pt idx="18">
                  <c:v>3190.1574000000001</c:v>
                </c:pt>
                <c:pt idx="19">
                  <c:v>3642.2851999999998</c:v>
                </c:pt>
                <c:pt idx="20">
                  <c:v>3813.3748000000001</c:v>
                </c:pt>
                <c:pt idx="21">
                  <c:v>4427.5554000000002</c:v>
                </c:pt>
              </c:numCache>
            </c:numRef>
          </c:xVal>
          <c:yVal>
            <c:numRef>
              <c:f>'S-T5'!$M$4:$M$25</c:f>
              <c:numCache>
                <c:formatCode>0.000</c:formatCode>
                <c:ptCount val="22"/>
                <c:pt idx="0">
                  <c:v>3.5</c:v>
                </c:pt>
                <c:pt idx="1">
                  <c:v>3.1538461538461542</c:v>
                </c:pt>
                <c:pt idx="2">
                  <c:v>3</c:v>
                </c:pt>
                <c:pt idx="3">
                  <c:v>2.7727272727272729</c:v>
                </c:pt>
                <c:pt idx="4">
                  <c:v>2.75</c:v>
                </c:pt>
                <c:pt idx="5">
                  <c:v>2.48780487804878</c:v>
                </c:pt>
                <c:pt idx="6">
                  <c:v>2.5641025641025643</c:v>
                </c:pt>
                <c:pt idx="7">
                  <c:v>2.3272727272727272</c:v>
                </c:pt>
                <c:pt idx="8">
                  <c:v>2.4150943396226414</c:v>
                </c:pt>
                <c:pt idx="9">
                  <c:v>2.3043478260869565</c:v>
                </c:pt>
                <c:pt idx="10">
                  <c:v>2.20253164556962</c:v>
                </c:pt>
                <c:pt idx="11">
                  <c:v>2.1951219512195119</c:v>
                </c:pt>
                <c:pt idx="12">
                  <c:v>2.049586776859504</c:v>
                </c:pt>
                <c:pt idx="13">
                  <c:v>1.9597315436241611</c:v>
                </c:pt>
                <c:pt idx="14">
                  <c:v>1.9805194805194806</c:v>
                </c:pt>
                <c:pt idx="15">
                  <c:v>1.904040404040404</c:v>
                </c:pt>
                <c:pt idx="16">
                  <c:v>1.8233082706766917</c:v>
                </c:pt>
                <c:pt idx="17">
                  <c:v>1.7492957746478874</c:v>
                </c:pt>
                <c:pt idx="18">
                  <c:v>1.7165775401069518</c:v>
                </c:pt>
                <c:pt idx="19">
                  <c:v>1.658671586715867</c:v>
                </c:pt>
                <c:pt idx="20">
                  <c:v>1.614307931570762</c:v>
                </c:pt>
                <c:pt idx="21">
                  <c:v>1.5539714867617109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D6A-448B-B38B-E82E723803EF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6163727118651231"/>
                  <c:y val="-0.3410788090928593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'S-T5'!$B$4:$B$25</c:f>
              <c:numCache>
                <c:formatCode>General</c:formatCode>
                <c:ptCount val="22"/>
                <c:pt idx="0">
                  <c:v>910.32780000000002</c:v>
                </c:pt>
                <c:pt idx="1">
                  <c:v>1072.3806</c:v>
                </c:pt>
                <c:pt idx="2">
                  <c:v>1234.4333999999999</c:v>
                </c:pt>
                <c:pt idx="3">
                  <c:v>1259.4650999999999</c:v>
                </c:pt>
                <c:pt idx="4">
                  <c:v>1396.4863</c:v>
                </c:pt>
                <c:pt idx="5">
                  <c:v>1550.5605</c:v>
                </c:pt>
                <c:pt idx="6">
                  <c:v>1558.5391</c:v>
                </c:pt>
                <c:pt idx="7">
                  <c:v>1696.6184000000001</c:v>
                </c:pt>
                <c:pt idx="8">
                  <c:v>1720.5918999999999</c:v>
                </c:pt>
                <c:pt idx="9">
                  <c:v>1882.6447000000001</c:v>
                </c:pt>
                <c:pt idx="10">
                  <c:v>1931.6876</c:v>
                </c:pt>
                <c:pt idx="11">
                  <c:v>1964.6977999999999</c:v>
                </c:pt>
                <c:pt idx="12">
                  <c:v>2222.7829999999999</c:v>
                </c:pt>
                <c:pt idx="13">
                  <c:v>2354.8616000000002</c:v>
                </c:pt>
                <c:pt idx="14">
                  <c:v>2417.8461000000002</c:v>
                </c:pt>
                <c:pt idx="15">
                  <c:v>2620.9254000000001</c:v>
                </c:pt>
                <c:pt idx="16">
                  <c:v>2879.0106000000001</c:v>
                </c:pt>
                <c:pt idx="17">
                  <c:v>3156.1268</c:v>
                </c:pt>
                <c:pt idx="18">
                  <c:v>3190.1574000000001</c:v>
                </c:pt>
                <c:pt idx="19">
                  <c:v>3642.2851999999998</c:v>
                </c:pt>
                <c:pt idx="20">
                  <c:v>3813.3748000000001</c:v>
                </c:pt>
                <c:pt idx="21">
                  <c:v>4427.5554000000002</c:v>
                </c:pt>
              </c:numCache>
            </c:numRef>
          </c:xVal>
          <c:yVal>
            <c:numRef>
              <c:f>'S-T5'!$N$4:$N$25</c:f>
              <c:numCache>
                <c:formatCode>0.000</c:formatCode>
                <c:ptCount val="22"/>
                <c:pt idx="0">
                  <c:v>6</c:v>
                </c:pt>
                <c:pt idx="1">
                  <c:v>9</c:v>
                </c:pt>
                <c:pt idx="2">
                  <c:v>7</c:v>
                </c:pt>
                <c:pt idx="3">
                  <c:v>5</c:v>
                </c:pt>
                <c:pt idx="4">
                  <c:v>5.25</c:v>
                </c:pt>
                <c:pt idx="5">
                  <c:v>4.833333333333333</c:v>
                </c:pt>
                <c:pt idx="6">
                  <c:v>4.833333333333333</c:v>
                </c:pt>
                <c:pt idx="7">
                  <c:v>4.3333333333333339</c:v>
                </c:pt>
                <c:pt idx="8">
                  <c:v>4.4444444444444446</c:v>
                </c:pt>
                <c:pt idx="9">
                  <c:v>4.0769230769230766</c:v>
                </c:pt>
                <c:pt idx="10">
                  <c:v>3.8666666666666671</c:v>
                </c:pt>
                <c:pt idx="11">
                  <c:v>3.8125</c:v>
                </c:pt>
                <c:pt idx="12">
                  <c:v>3.5384615384615388</c:v>
                </c:pt>
                <c:pt idx="13">
                  <c:v>3.1999999999999997</c:v>
                </c:pt>
                <c:pt idx="14">
                  <c:v>3.2432432432432434</c:v>
                </c:pt>
                <c:pt idx="15">
                  <c:v>3.0192307692307692</c:v>
                </c:pt>
                <c:pt idx="16">
                  <c:v>2.8421052631578947</c:v>
                </c:pt>
                <c:pt idx="17">
                  <c:v>2.651785714285714</c:v>
                </c:pt>
                <c:pt idx="18">
                  <c:v>2.5833333333333335</c:v>
                </c:pt>
                <c:pt idx="19">
                  <c:v>2.4242424242424239</c:v>
                </c:pt>
                <c:pt idx="20">
                  <c:v>2.3092369477911645</c:v>
                </c:pt>
                <c:pt idx="21">
                  <c:v>2.1666666666666665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D6A-448B-B38B-E82E72380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7926735"/>
        <c:axId val="1221861407"/>
      </c:scatterChart>
      <c:valAx>
        <c:axId val="12279267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1861407"/>
        <c:crosses val="autoZero"/>
        <c:crossBetween val="midCat"/>
      </c:valAx>
      <c:valAx>
        <c:axId val="1221861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9267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Mass x</a:t>
            </a:r>
            <a:r>
              <a:rPr lang="en-US" baseline="0"/>
              <a:t> 2nd Isotopic Peak</a:t>
            </a:r>
            <a:endParaRPr lang="en-US"/>
          </a:p>
        </c:rich>
      </c:tx>
      <c:layout>
        <c:manualLayout>
          <c:xMode val="edge"/>
          <c:yMode val="edge"/>
          <c:x val="8.7873521024560836E-2"/>
          <c:y val="2.33578253312856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8010818103301537E-2"/>
          <c:y val="7.3591269841269846E-2"/>
          <c:w val="0.88213198452337294"/>
          <c:h val="0.88038042119735038"/>
        </c:manualLayout>
      </c:layout>
      <c:scatterChart>
        <c:scatterStyle val="lineMarker"/>
        <c:varyColors val="0"/>
        <c:ser>
          <c:idx val="0"/>
          <c:order val="0"/>
          <c:tx>
            <c:strRef>
              <c:f>'S-T6'!$C$3</c:f>
              <c:strCache>
                <c:ptCount val="1"/>
                <c:pt idx="0">
                  <c:v>N-Glycans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2.178917721840655E-2"/>
                  <c:y val="0.133932758890227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'S-T6'!$C$5:$C$381</c:f>
              <c:numCache>
                <c:formatCode>General</c:formatCode>
                <c:ptCount val="377"/>
                <c:pt idx="0">
                  <c:v>1129.5012999999999</c:v>
                </c:pt>
                <c:pt idx="1">
                  <c:v>1275.5591999999999</c:v>
                </c:pt>
                <c:pt idx="2">
                  <c:v>1291.5542</c:v>
                </c:pt>
                <c:pt idx="3">
                  <c:v>1332.5807</c:v>
                </c:pt>
                <c:pt idx="4">
                  <c:v>1437.6121000000001</c:v>
                </c:pt>
                <c:pt idx="5">
                  <c:v>1453.607</c:v>
                </c:pt>
                <c:pt idx="6">
                  <c:v>1478.6386</c:v>
                </c:pt>
                <c:pt idx="7">
                  <c:v>1494.6334999999999</c:v>
                </c:pt>
                <c:pt idx="8">
                  <c:v>1535.6601000000001</c:v>
                </c:pt>
                <c:pt idx="9">
                  <c:v>1599.6649</c:v>
                </c:pt>
                <c:pt idx="10">
                  <c:v>1615.6597999999999</c:v>
                </c:pt>
                <c:pt idx="11">
                  <c:v>1624.6965</c:v>
                </c:pt>
                <c:pt idx="12">
                  <c:v>1640.6913999999999</c:v>
                </c:pt>
                <c:pt idx="13">
                  <c:v>1656.6863000000001</c:v>
                </c:pt>
                <c:pt idx="14">
                  <c:v>1681.7180000000001</c:v>
                </c:pt>
                <c:pt idx="15">
                  <c:v>1697.7129</c:v>
                </c:pt>
                <c:pt idx="16">
                  <c:v>1738.7393999999999</c:v>
                </c:pt>
                <c:pt idx="17">
                  <c:v>1761.7176999999999</c:v>
                </c:pt>
                <c:pt idx="18">
                  <c:v>1777.7126000000001</c:v>
                </c:pt>
                <c:pt idx="19">
                  <c:v>1785.7289000000001</c:v>
                </c:pt>
                <c:pt idx="20">
                  <c:v>1786.7492999999999</c:v>
                </c:pt>
                <c:pt idx="21">
                  <c:v>1802.7443000000001</c:v>
                </c:pt>
                <c:pt idx="22">
                  <c:v>1818.7392</c:v>
                </c:pt>
                <c:pt idx="23">
                  <c:v>1827.7759000000001</c:v>
                </c:pt>
                <c:pt idx="24">
                  <c:v>1843.7708</c:v>
                </c:pt>
                <c:pt idx="25">
                  <c:v>1859.7656999999999</c:v>
                </c:pt>
                <c:pt idx="26">
                  <c:v>1884.7973999999999</c:v>
                </c:pt>
                <c:pt idx="27">
                  <c:v>1900.7923000000001</c:v>
                </c:pt>
                <c:pt idx="28">
                  <c:v>1923.7705000000001</c:v>
                </c:pt>
                <c:pt idx="29">
                  <c:v>1931.7868000000001</c:v>
                </c:pt>
                <c:pt idx="30">
                  <c:v>1939.7654</c:v>
                </c:pt>
                <c:pt idx="31">
                  <c:v>1941.8188</c:v>
                </c:pt>
                <c:pt idx="32">
                  <c:v>1947.7818</c:v>
                </c:pt>
                <c:pt idx="33">
                  <c:v>1948.8022000000001</c:v>
                </c:pt>
                <c:pt idx="34">
                  <c:v>1964.7971</c:v>
                </c:pt>
                <c:pt idx="35">
                  <c:v>1980.7919999999999</c:v>
                </c:pt>
                <c:pt idx="36">
                  <c:v>1988.8082999999999</c:v>
                </c:pt>
                <c:pt idx="37">
                  <c:v>1989.8287</c:v>
                </c:pt>
                <c:pt idx="38">
                  <c:v>2005.8235999999999</c:v>
                </c:pt>
                <c:pt idx="39">
                  <c:v>2021.8185000000001</c:v>
                </c:pt>
                <c:pt idx="40">
                  <c:v>2030.8552999999999</c:v>
                </c:pt>
                <c:pt idx="41">
                  <c:v>2046.8502000000001</c:v>
                </c:pt>
                <c:pt idx="42">
                  <c:v>2062.8451</c:v>
                </c:pt>
                <c:pt idx="43">
                  <c:v>2077.8447999999999</c:v>
                </c:pt>
                <c:pt idx="44">
                  <c:v>2085.8234000000002</c:v>
                </c:pt>
                <c:pt idx="45">
                  <c:v>2087.8766999999998</c:v>
                </c:pt>
                <c:pt idx="46">
                  <c:v>2093.8397</c:v>
                </c:pt>
                <c:pt idx="47">
                  <c:v>2101.8182999999999</c:v>
                </c:pt>
                <c:pt idx="48">
                  <c:v>2103.8715999999999</c:v>
                </c:pt>
                <c:pt idx="49">
                  <c:v>2109.8346000000001</c:v>
                </c:pt>
                <c:pt idx="50">
                  <c:v>2110.855</c:v>
                </c:pt>
                <c:pt idx="51">
                  <c:v>2126.8499000000002</c:v>
                </c:pt>
                <c:pt idx="52">
                  <c:v>2134.8661999999999</c:v>
                </c:pt>
                <c:pt idx="53">
                  <c:v>2142.8447999999999</c:v>
                </c:pt>
                <c:pt idx="54">
                  <c:v>2144.8982000000001</c:v>
                </c:pt>
                <c:pt idx="55">
                  <c:v>2150.8611000000001</c:v>
                </c:pt>
                <c:pt idx="56">
                  <c:v>2151.8815</c:v>
                </c:pt>
                <c:pt idx="57">
                  <c:v>2167.8764999999999</c:v>
                </c:pt>
                <c:pt idx="58">
                  <c:v>2183.8714</c:v>
                </c:pt>
                <c:pt idx="59">
                  <c:v>2191.8877000000002</c:v>
                </c:pt>
                <c:pt idx="60">
                  <c:v>2192.9081000000001</c:v>
                </c:pt>
                <c:pt idx="61">
                  <c:v>2208.9029999999998</c:v>
                </c:pt>
                <c:pt idx="62">
                  <c:v>2224.8978999999999</c:v>
                </c:pt>
                <c:pt idx="63">
                  <c:v>2233.9346</c:v>
                </c:pt>
                <c:pt idx="64">
                  <c:v>2239.8975999999998</c:v>
                </c:pt>
                <c:pt idx="65">
                  <c:v>2247.8762000000002</c:v>
                </c:pt>
                <c:pt idx="66">
                  <c:v>2249.9295000000002</c:v>
                </c:pt>
                <c:pt idx="67">
                  <c:v>2255.8924999999999</c:v>
                </c:pt>
                <c:pt idx="68">
                  <c:v>2263.8710999999998</c:v>
                </c:pt>
                <c:pt idx="69">
                  <c:v>2265.9245000000001</c:v>
                </c:pt>
                <c:pt idx="70">
                  <c:v>2271.8874000000001</c:v>
                </c:pt>
                <c:pt idx="71">
                  <c:v>2272.9078</c:v>
                </c:pt>
                <c:pt idx="72">
                  <c:v>2280.9241000000002</c:v>
                </c:pt>
                <c:pt idx="73">
                  <c:v>2288.9027000000001</c:v>
                </c:pt>
                <c:pt idx="74">
                  <c:v>2290.9560999999999</c:v>
                </c:pt>
                <c:pt idx="75">
                  <c:v>2296.9189999999999</c:v>
                </c:pt>
                <c:pt idx="76">
                  <c:v>2304.8975999999998</c:v>
                </c:pt>
                <c:pt idx="77">
                  <c:v>2306.951</c:v>
                </c:pt>
                <c:pt idx="78">
                  <c:v>2312.9140000000002</c:v>
                </c:pt>
                <c:pt idx="79">
                  <c:v>2313.9344000000001</c:v>
                </c:pt>
                <c:pt idx="80">
                  <c:v>2329.9292999999998</c:v>
                </c:pt>
                <c:pt idx="81">
                  <c:v>2337.9456</c:v>
                </c:pt>
                <c:pt idx="82">
                  <c:v>2345.9241999999999</c:v>
                </c:pt>
                <c:pt idx="83">
                  <c:v>2347.9776000000002</c:v>
                </c:pt>
                <c:pt idx="84">
                  <c:v>2353.9405000000002</c:v>
                </c:pt>
                <c:pt idx="85">
                  <c:v>2354.9609</c:v>
                </c:pt>
                <c:pt idx="86">
                  <c:v>2370.9558000000002</c:v>
                </c:pt>
                <c:pt idx="87">
                  <c:v>2386.9506999999999</c:v>
                </c:pt>
                <c:pt idx="88">
                  <c:v>2394.9670999999998</c:v>
                </c:pt>
                <c:pt idx="89">
                  <c:v>2395.9875000000002</c:v>
                </c:pt>
                <c:pt idx="90">
                  <c:v>2401.9504000000002</c:v>
                </c:pt>
                <c:pt idx="91">
                  <c:v>2409.9290000000001</c:v>
                </c:pt>
                <c:pt idx="92">
                  <c:v>2411.9823999999999</c:v>
                </c:pt>
                <c:pt idx="93">
                  <c:v>2417.9452999999999</c:v>
                </c:pt>
                <c:pt idx="94">
                  <c:v>2427.9773</c:v>
                </c:pt>
                <c:pt idx="95">
                  <c:v>2433.9402</c:v>
                </c:pt>
                <c:pt idx="96">
                  <c:v>2434.9605999999999</c:v>
                </c:pt>
                <c:pt idx="97">
                  <c:v>2437.0140000000001</c:v>
                </c:pt>
                <c:pt idx="98">
                  <c:v>2441.9566</c:v>
                </c:pt>
                <c:pt idx="99">
                  <c:v>2442.9769999999999</c:v>
                </c:pt>
                <c:pt idx="100">
                  <c:v>2450.9555</c:v>
                </c:pt>
                <c:pt idx="101">
                  <c:v>2453.0088999999998</c:v>
                </c:pt>
                <c:pt idx="102">
                  <c:v>2458.9719</c:v>
                </c:pt>
                <c:pt idx="103">
                  <c:v>2466.9504999999999</c:v>
                </c:pt>
                <c:pt idx="104">
                  <c:v>2469.0038</c:v>
                </c:pt>
                <c:pt idx="105">
                  <c:v>2474.9668000000001</c:v>
                </c:pt>
                <c:pt idx="106">
                  <c:v>2475.9872</c:v>
                </c:pt>
                <c:pt idx="107">
                  <c:v>2484.0034999999998</c:v>
                </c:pt>
                <c:pt idx="108">
                  <c:v>2491.9821000000002</c:v>
                </c:pt>
                <c:pt idx="109">
                  <c:v>2494.0355</c:v>
                </c:pt>
                <c:pt idx="110">
                  <c:v>2499.9983999999999</c:v>
                </c:pt>
                <c:pt idx="111">
                  <c:v>2507.9769999999999</c:v>
                </c:pt>
                <c:pt idx="112">
                  <c:v>2510.0304000000001</c:v>
                </c:pt>
                <c:pt idx="113">
                  <c:v>2515.9933000000001</c:v>
                </c:pt>
                <c:pt idx="114">
                  <c:v>2517.0137</c:v>
                </c:pt>
                <c:pt idx="115">
                  <c:v>2533.0086000000001</c:v>
                </c:pt>
                <c:pt idx="116">
                  <c:v>2541.0250000000001</c:v>
                </c:pt>
                <c:pt idx="117">
                  <c:v>2549.0036</c:v>
                </c:pt>
                <c:pt idx="118">
                  <c:v>2557.0198999999998</c:v>
                </c:pt>
                <c:pt idx="119">
                  <c:v>2558.0403000000001</c:v>
                </c:pt>
                <c:pt idx="120">
                  <c:v>2564.0032000000001</c:v>
                </c:pt>
                <c:pt idx="121">
                  <c:v>2574.0351999999998</c:v>
                </c:pt>
                <c:pt idx="122">
                  <c:v>2579.9980999999998</c:v>
                </c:pt>
                <c:pt idx="123">
                  <c:v>2588.0145000000002</c:v>
                </c:pt>
                <c:pt idx="124">
                  <c:v>2590.0300999999999</c:v>
                </c:pt>
                <c:pt idx="125">
                  <c:v>2595.9931000000001</c:v>
                </c:pt>
                <c:pt idx="126">
                  <c:v>2597.0135</c:v>
                </c:pt>
                <c:pt idx="127">
                  <c:v>2598.0464000000002</c:v>
                </c:pt>
                <c:pt idx="128">
                  <c:v>2599.0668000000001</c:v>
                </c:pt>
                <c:pt idx="129">
                  <c:v>2604.0093999999999</c:v>
                </c:pt>
                <c:pt idx="130">
                  <c:v>2605.0297999999998</c:v>
                </c:pt>
                <c:pt idx="131">
                  <c:v>2613.0084000000002</c:v>
                </c:pt>
                <c:pt idx="132">
                  <c:v>2615.0617000000002</c:v>
                </c:pt>
                <c:pt idx="133">
                  <c:v>2621.0246999999999</c:v>
                </c:pt>
                <c:pt idx="134">
                  <c:v>2631.0567000000001</c:v>
                </c:pt>
                <c:pt idx="135">
                  <c:v>2637.0196000000001</c:v>
                </c:pt>
                <c:pt idx="136">
                  <c:v>2638.04</c:v>
                </c:pt>
                <c:pt idx="137">
                  <c:v>2640.0934000000002</c:v>
                </c:pt>
                <c:pt idx="138">
                  <c:v>2645.0358999999999</c:v>
                </c:pt>
                <c:pt idx="139">
                  <c:v>2646.0563000000002</c:v>
                </c:pt>
                <c:pt idx="140">
                  <c:v>2654.0349000000001</c:v>
                </c:pt>
                <c:pt idx="141">
                  <c:v>2656.0882999999999</c:v>
                </c:pt>
                <c:pt idx="142">
                  <c:v>2662.0511999999999</c:v>
                </c:pt>
                <c:pt idx="143">
                  <c:v>2670.0297999999998</c:v>
                </c:pt>
                <c:pt idx="144">
                  <c:v>2672.0832</c:v>
                </c:pt>
                <c:pt idx="145">
                  <c:v>2678.0462000000002</c:v>
                </c:pt>
                <c:pt idx="146">
                  <c:v>2679.0666000000001</c:v>
                </c:pt>
                <c:pt idx="147">
                  <c:v>2687.0828999999999</c:v>
                </c:pt>
                <c:pt idx="148">
                  <c:v>2695.0614999999998</c:v>
                </c:pt>
                <c:pt idx="149">
                  <c:v>2703.0778</c:v>
                </c:pt>
                <c:pt idx="150">
                  <c:v>2711.0563999999999</c:v>
                </c:pt>
                <c:pt idx="151">
                  <c:v>2719.0727000000002</c:v>
                </c:pt>
                <c:pt idx="152">
                  <c:v>2720.0931</c:v>
                </c:pt>
                <c:pt idx="153">
                  <c:v>2726.0560999999998</c:v>
                </c:pt>
                <c:pt idx="154">
                  <c:v>2734.0724</c:v>
                </c:pt>
                <c:pt idx="155">
                  <c:v>2736.0880000000002</c:v>
                </c:pt>
                <c:pt idx="156">
                  <c:v>2742.0509999999999</c:v>
                </c:pt>
                <c:pt idx="157">
                  <c:v>2744.1043</c:v>
                </c:pt>
                <c:pt idx="158">
                  <c:v>2750.0673000000002</c:v>
                </c:pt>
                <c:pt idx="159">
                  <c:v>2752.0828999999999</c:v>
                </c:pt>
                <c:pt idx="160">
                  <c:v>2758.0459000000001</c:v>
                </c:pt>
                <c:pt idx="161">
                  <c:v>2759.0663</c:v>
                </c:pt>
                <c:pt idx="162">
                  <c:v>2760.0992999999999</c:v>
                </c:pt>
                <c:pt idx="163">
                  <c:v>2761.1197000000002</c:v>
                </c:pt>
                <c:pt idx="164">
                  <c:v>2766.0621999999998</c:v>
                </c:pt>
                <c:pt idx="165">
                  <c:v>2767.0826000000002</c:v>
                </c:pt>
                <c:pt idx="166">
                  <c:v>2777.1145999999999</c:v>
                </c:pt>
                <c:pt idx="167">
                  <c:v>2783.0774999999999</c:v>
                </c:pt>
                <c:pt idx="168">
                  <c:v>2791.0938000000001</c:v>
                </c:pt>
                <c:pt idx="169">
                  <c:v>2793.1095</c:v>
                </c:pt>
                <c:pt idx="170">
                  <c:v>2799.0724</c:v>
                </c:pt>
                <c:pt idx="171">
                  <c:v>2800.0927999999999</c:v>
                </c:pt>
                <c:pt idx="172">
                  <c:v>2801.1257999999998</c:v>
                </c:pt>
                <c:pt idx="173">
                  <c:v>2802.1462000000001</c:v>
                </c:pt>
                <c:pt idx="174">
                  <c:v>2807.0886999999998</c:v>
                </c:pt>
                <c:pt idx="175">
                  <c:v>2808.1091000000001</c:v>
                </c:pt>
                <c:pt idx="176">
                  <c:v>2816.0877</c:v>
                </c:pt>
                <c:pt idx="177">
                  <c:v>2818.1410999999998</c:v>
                </c:pt>
                <c:pt idx="178">
                  <c:v>2824.1041</c:v>
                </c:pt>
                <c:pt idx="179">
                  <c:v>2834.136</c:v>
                </c:pt>
                <c:pt idx="180">
                  <c:v>2840.0990000000002</c:v>
                </c:pt>
                <c:pt idx="181">
                  <c:v>2841.1194</c:v>
                </c:pt>
                <c:pt idx="182">
                  <c:v>2848.1152999999999</c:v>
                </c:pt>
                <c:pt idx="183">
                  <c:v>2849.1356999999998</c:v>
                </c:pt>
                <c:pt idx="184">
                  <c:v>2857.1143000000002</c:v>
                </c:pt>
                <c:pt idx="185">
                  <c:v>2865.1306</c:v>
                </c:pt>
                <c:pt idx="186">
                  <c:v>2873.1091999999999</c:v>
                </c:pt>
                <c:pt idx="187">
                  <c:v>2881.1255000000001</c:v>
                </c:pt>
                <c:pt idx="188">
                  <c:v>2882.1459</c:v>
                </c:pt>
                <c:pt idx="189">
                  <c:v>2888.1089000000002</c:v>
                </c:pt>
                <c:pt idx="190">
                  <c:v>2890.1622000000002</c:v>
                </c:pt>
                <c:pt idx="191">
                  <c:v>2896.1251999999999</c:v>
                </c:pt>
                <c:pt idx="192">
                  <c:v>2898.1408000000001</c:v>
                </c:pt>
                <c:pt idx="193">
                  <c:v>2904.1037999999999</c:v>
                </c:pt>
                <c:pt idx="194">
                  <c:v>2906.1572000000001</c:v>
                </c:pt>
                <c:pt idx="195">
                  <c:v>2912.1201000000001</c:v>
                </c:pt>
                <c:pt idx="196">
                  <c:v>2914.1358</c:v>
                </c:pt>
                <c:pt idx="197">
                  <c:v>2922.1520999999998</c:v>
                </c:pt>
                <c:pt idx="198">
                  <c:v>2923.1725000000001</c:v>
                </c:pt>
                <c:pt idx="199">
                  <c:v>2928.1149999999998</c:v>
                </c:pt>
                <c:pt idx="200">
                  <c:v>2929.1354000000001</c:v>
                </c:pt>
                <c:pt idx="201">
                  <c:v>2937.1516999999999</c:v>
                </c:pt>
                <c:pt idx="202">
                  <c:v>2939.1673999999998</c:v>
                </c:pt>
                <c:pt idx="203">
                  <c:v>2945.1302999999998</c:v>
                </c:pt>
                <c:pt idx="204">
                  <c:v>2947.1837</c:v>
                </c:pt>
                <c:pt idx="205">
                  <c:v>2953.1466999999998</c:v>
                </c:pt>
                <c:pt idx="206">
                  <c:v>2955.1623</c:v>
                </c:pt>
                <c:pt idx="207">
                  <c:v>2961.1253000000002</c:v>
                </c:pt>
                <c:pt idx="208">
                  <c:v>2962.1457</c:v>
                </c:pt>
                <c:pt idx="209">
                  <c:v>2963.1786000000002</c:v>
                </c:pt>
                <c:pt idx="210">
                  <c:v>2964.1990000000001</c:v>
                </c:pt>
                <c:pt idx="211">
                  <c:v>2969.1415999999999</c:v>
                </c:pt>
                <c:pt idx="212">
                  <c:v>2970.1619999999998</c:v>
                </c:pt>
                <c:pt idx="213">
                  <c:v>2980.1939000000002</c:v>
                </c:pt>
                <c:pt idx="214">
                  <c:v>2986.1569</c:v>
                </c:pt>
                <c:pt idx="215">
                  <c:v>2994.1732000000002</c:v>
                </c:pt>
                <c:pt idx="216">
                  <c:v>2996.1889000000001</c:v>
                </c:pt>
                <c:pt idx="217">
                  <c:v>3002.1518000000001</c:v>
                </c:pt>
                <c:pt idx="218">
                  <c:v>3003.1722</c:v>
                </c:pt>
                <c:pt idx="219">
                  <c:v>3010.1680999999999</c:v>
                </c:pt>
                <c:pt idx="220">
                  <c:v>3011.1885000000002</c:v>
                </c:pt>
                <c:pt idx="221">
                  <c:v>3019.1671000000001</c:v>
                </c:pt>
                <c:pt idx="222">
                  <c:v>3027.1833999999999</c:v>
                </c:pt>
                <c:pt idx="223">
                  <c:v>3043.1783999999998</c:v>
                </c:pt>
                <c:pt idx="224">
                  <c:v>3044.1988000000001</c:v>
                </c:pt>
                <c:pt idx="225">
                  <c:v>3050.1617000000001</c:v>
                </c:pt>
                <c:pt idx="226">
                  <c:v>3051.1947</c:v>
                </c:pt>
                <c:pt idx="227">
                  <c:v>3052.2150999999999</c:v>
                </c:pt>
                <c:pt idx="228">
                  <c:v>3058.1779999999999</c:v>
                </c:pt>
                <c:pt idx="229">
                  <c:v>3060.1936999999998</c:v>
                </c:pt>
                <c:pt idx="230">
                  <c:v>3068.21</c:v>
                </c:pt>
                <c:pt idx="231">
                  <c:v>3074.1729</c:v>
                </c:pt>
                <c:pt idx="232">
                  <c:v>3076.1886</c:v>
                </c:pt>
                <c:pt idx="233">
                  <c:v>3084.2049000000002</c:v>
                </c:pt>
                <c:pt idx="234">
                  <c:v>3085.2253000000001</c:v>
                </c:pt>
                <c:pt idx="235">
                  <c:v>3090.1678000000002</c:v>
                </c:pt>
                <c:pt idx="236">
                  <c:v>3091.1882000000001</c:v>
                </c:pt>
                <c:pt idx="237">
                  <c:v>3093.2415999999998</c:v>
                </c:pt>
                <c:pt idx="238">
                  <c:v>3098.1842000000001</c:v>
                </c:pt>
                <c:pt idx="239">
                  <c:v>3099.2046</c:v>
                </c:pt>
                <c:pt idx="240">
                  <c:v>3101.2202000000002</c:v>
                </c:pt>
                <c:pt idx="241">
                  <c:v>3107.1831999999999</c:v>
                </c:pt>
                <c:pt idx="242">
                  <c:v>3109.2365</c:v>
                </c:pt>
                <c:pt idx="243">
                  <c:v>3115.1995000000002</c:v>
                </c:pt>
                <c:pt idx="244">
                  <c:v>3117.2150999999999</c:v>
                </c:pt>
                <c:pt idx="245">
                  <c:v>3125.2314000000001</c:v>
                </c:pt>
                <c:pt idx="246">
                  <c:v>3126.2519000000002</c:v>
                </c:pt>
                <c:pt idx="247">
                  <c:v>3131.1943999999999</c:v>
                </c:pt>
                <c:pt idx="248">
                  <c:v>3132.2148000000002</c:v>
                </c:pt>
                <c:pt idx="249">
                  <c:v>3140.2311</c:v>
                </c:pt>
                <c:pt idx="250">
                  <c:v>3142.2467999999999</c:v>
                </c:pt>
                <c:pt idx="251">
                  <c:v>3148.2096999999999</c:v>
                </c:pt>
                <c:pt idx="252">
                  <c:v>3156.2260000000001</c:v>
                </c:pt>
                <c:pt idx="253">
                  <c:v>3158.2417</c:v>
                </c:pt>
                <c:pt idx="254">
                  <c:v>3164.2046</c:v>
                </c:pt>
                <c:pt idx="255">
                  <c:v>3165.2249999999999</c:v>
                </c:pt>
                <c:pt idx="256">
                  <c:v>3172.2208999999998</c:v>
                </c:pt>
                <c:pt idx="257">
                  <c:v>3173.2413000000001</c:v>
                </c:pt>
                <c:pt idx="258">
                  <c:v>3189.2363</c:v>
                </c:pt>
                <c:pt idx="259">
                  <c:v>3197.2525999999998</c:v>
                </c:pt>
                <c:pt idx="260">
                  <c:v>3205.2312000000002</c:v>
                </c:pt>
                <c:pt idx="261">
                  <c:v>3206.2516000000001</c:v>
                </c:pt>
                <c:pt idx="262">
                  <c:v>3213.2474999999999</c:v>
                </c:pt>
                <c:pt idx="263">
                  <c:v>3214.2678999999998</c:v>
                </c:pt>
                <c:pt idx="264">
                  <c:v>3220.2307999999998</c:v>
                </c:pt>
                <c:pt idx="265">
                  <c:v>3222.2465000000002</c:v>
                </c:pt>
                <c:pt idx="266">
                  <c:v>3230.2628</c:v>
                </c:pt>
                <c:pt idx="267">
                  <c:v>3236.2258000000002</c:v>
                </c:pt>
                <c:pt idx="268">
                  <c:v>3244.2420999999999</c:v>
                </c:pt>
                <c:pt idx="269">
                  <c:v>3246.2577000000001</c:v>
                </c:pt>
                <c:pt idx="270">
                  <c:v>3247.2781</c:v>
                </c:pt>
                <c:pt idx="271">
                  <c:v>3252.2206999999999</c:v>
                </c:pt>
                <c:pt idx="272">
                  <c:v>3253.2411000000002</c:v>
                </c:pt>
                <c:pt idx="273">
                  <c:v>3254.2739999999999</c:v>
                </c:pt>
                <c:pt idx="274">
                  <c:v>3255.2944000000002</c:v>
                </c:pt>
                <c:pt idx="275">
                  <c:v>3260.2370000000001</c:v>
                </c:pt>
                <c:pt idx="276">
                  <c:v>3261.2574</c:v>
                </c:pt>
                <c:pt idx="277">
                  <c:v>3263.2730000000001</c:v>
                </c:pt>
                <c:pt idx="278">
                  <c:v>3271.2894000000001</c:v>
                </c:pt>
                <c:pt idx="279">
                  <c:v>3277.2523000000001</c:v>
                </c:pt>
                <c:pt idx="280">
                  <c:v>3279.268</c:v>
                </c:pt>
                <c:pt idx="281">
                  <c:v>3287.2842999999998</c:v>
                </c:pt>
                <c:pt idx="282">
                  <c:v>3288.3047000000001</c:v>
                </c:pt>
                <c:pt idx="283">
                  <c:v>3293.2471999999998</c:v>
                </c:pt>
                <c:pt idx="284">
                  <c:v>3294.2676000000001</c:v>
                </c:pt>
                <c:pt idx="285">
                  <c:v>3301.2635</c:v>
                </c:pt>
                <c:pt idx="286">
                  <c:v>3302.2838999999999</c:v>
                </c:pt>
                <c:pt idx="287">
                  <c:v>3304.2995999999998</c:v>
                </c:pt>
                <c:pt idx="288">
                  <c:v>3310.2624999999998</c:v>
                </c:pt>
                <c:pt idx="289">
                  <c:v>3318.2788999999998</c:v>
                </c:pt>
                <c:pt idx="290">
                  <c:v>3320.2945</c:v>
                </c:pt>
                <c:pt idx="291">
                  <c:v>3334.2737999999999</c:v>
                </c:pt>
                <c:pt idx="292">
                  <c:v>3335.2941999999998</c:v>
                </c:pt>
                <c:pt idx="293">
                  <c:v>3343.3105</c:v>
                </c:pt>
                <c:pt idx="294">
                  <c:v>3351.2891</c:v>
                </c:pt>
                <c:pt idx="295">
                  <c:v>3359.3054000000002</c:v>
                </c:pt>
                <c:pt idx="296">
                  <c:v>3367.2840000000001</c:v>
                </c:pt>
                <c:pt idx="297">
                  <c:v>3368.3044</c:v>
                </c:pt>
                <c:pt idx="298">
                  <c:v>3375.3002999999999</c:v>
                </c:pt>
                <c:pt idx="299">
                  <c:v>3376.3207000000002</c:v>
                </c:pt>
                <c:pt idx="300">
                  <c:v>3382.2837</c:v>
                </c:pt>
                <c:pt idx="301">
                  <c:v>3390.3</c:v>
                </c:pt>
                <c:pt idx="302">
                  <c:v>3392.3155999999999</c:v>
                </c:pt>
                <c:pt idx="303">
                  <c:v>3398.2786000000001</c:v>
                </c:pt>
                <c:pt idx="304">
                  <c:v>3400.3319999999999</c:v>
                </c:pt>
                <c:pt idx="305">
                  <c:v>3406.2948999999999</c:v>
                </c:pt>
                <c:pt idx="306">
                  <c:v>3408.3105</c:v>
                </c:pt>
                <c:pt idx="307">
                  <c:v>3409.3308999999999</c:v>
                </c:pt>
                <c:pt idx="308">
                  <c:v>3416.3269</c:v>
                </c:pt>
                <c:pt idx="309">
                  <c:v>3417.3472999999999</c:v>
                </c:pt>
                <c:pt idx="310">
                  <c:v>3422.2898</c:v>
                </c:pt>
                <c:pt idx="311">
                  <c:v>3423.3101999999999</c:v>
                </c:pt>
                <c:pt idx="312">
                  <c:v>3425.3258999999998</c:v>
                </c:pt>
                <c:pt idx="313">
                  <c:v>3433.3422</c:v>
                </c:pt>
                <c:pt idx="314">
                  <c:v>3439.3051</c:v>
                </c:pt>
                <c:pt idx="315">
                  <c:v>3447.3213999999998</c:v>
                </c:pt>
                <c:pt idx="316">
                  <c:v>3449.3371000000002</c:v>
                </c:pt>
                <c:pt idx="317">
                  <c:v>3450.3575000000001</c:v>
                </c:pt>
                <c:pt idx="318">
                  <c:v>3455.3</c:v>
                </c:pt>
                <c:pt idx="319">
                  <c:v>3456.3204000000001</c:v>
                </c:pt>
                <c:pt idx="320">
                  <c:v>3463.3164000000002</c:v>
                </c:pt>
                <c:pt idx="321">
                  <c:v>3464.3368</c:v>
                </c:pt>
                <c:pt idx="322">
                  <c:v>3466.3524000000002</c:v>
                </c:pt>
                <c:pt idx="323">
                  <c:v>3480.3317000000002</c:v>
                </c:pt>
                <c:pt idx="324">
                  <c:v>3482.3472999999999</c:v>
                </c:pt>
                <c:pt idx="325">
                  <c:v>3496.3265999999999</c:v>
                </c:pt>
                <c:pt idx="326">
                  <c:v>3497.3470000000002</c:v>
                </c:pt>
                <c:pt idx="327">
                  <c:v>3504.3429000000001</c:v>
                </c:pt>
                <c:pt idx="328">
                  <c:v>3505.3633</c:v>
                </c:pt>
                <c:pt idx="329">
                  <c:v>3513.3418999999999</c:v>
                </c:pt>
                <c:pt idx="330">
                  <c:v>3521.3582000000001</c:v>
                </c:pt>
                <c:pt idx="331">
                  <c:v>3537.3530999999998</c:v>
                </c:pt>
                <c:pt idx="332">
                  <c:v>3538.3735000000001</c:v>
                </c:pt>
                <c:pt idx="333">
                  <c:v>3544.3364999999999</c:v>
                </c:pt>
                <c:pt idx="334">
                  <c:v>3546.3899000000001</c:v>
                </c:pt>
                <c:pt idx="335">
                  <c:v>3552.3528000000001</c:v>
                </c:pt>
                <c:pt idx="336">
                  <c:v>3554.3685</c:v>
                </c:pt>
                <c:pt idx="337">
                  <c:v>3562.3847999999998</c:v>
                </c:pt>
                <c:pt idx="338">
                  <c:v>3568.3476999999998</c:v>
                </c:pt>
                <c:pt idx="339">
                  <c:v>3570.3634000000002</c:v>
                </c:pt>
                <c:pt idx="340">
                  <c:v>3578.3797</c:v>
                </c:pt>
                <c:pt idx="341">
                  <c:v>3579.4000999999998</c:v>
                </c:pt>
                <c:pt idx="342">
                  <c:v>3584.3425999999999</c:v>
                </c:pt>
                <c:pt idx="343">
                  <c:v>3585.3629999999998</c:v>
                </c:pt>
                <c:pt idx="344">
                  <c:v>3593.3793999999998</c:v>
                </c:pt>
                <c:pt idx="345">
                  <c:v>3595.395</c:v>
                </c:pt>
                <c:pt idx="346">
                  <c:v>3601.3580000000002</c:v>
                </c:pt>
                <c:pt idx="347">
                  <c:v>3609.3742999999999</c:v>
                </c:pt>
                <c:pt idx="348">
                  <c:v>3611.3899000000001</c:v>
                </c:pt>
                <c:pt idx="349">
                  <c:v>3625.3692000000001</c:v>
                </c:pt>
                <c:pt idx="350">
                  <c:v>3626.3896</c:v>
                </c:pt>
                <c:pt idx="351">
                  <c:v>3642.3845000000001</c:v>
                </c:pt>
                <c:pt idx="352">
                  <c:v>3650.4007999999999</c:v>
                </c:pt>
                <c:pt idx="353">
                  <c:v>3658.3793999999998</c:v>
                </c:pt>
                <c:pt idx="354">
                  <c:v>3666.3957</c:v>
                </c:pt>
                <c:pt idx="355">
                  <c:v>3667.4160999999999</c:v>
                </c:pt>
                <c:pt idx="356">
                  <c:v>3683.4110000000001</c:v>
                </c:pt>
                <c:pt idx="357">
                  <c:v>3699.4059999999999</c:v>
                </c:pt>
                <c:pt idx="358">
                  <c:v>3707.4223000000002</c:v>
                </c:pt>
                <c:pt idx="359">
                  <c:v>3708.4427000000001</c:v>
                </c:pt>
                <c:pt idx="360">
                  <c:v>3714.4056</c:v>
                </c:pt>
                <c:pt idx="361">
                  <c:v>3724.4376000000002</c:v>
                </c:pt>
                <c:pt idx="362">
                  <c:v>3730.4005000000002</c:v>
                </c:pt>
                <c:pt idx="363">
                  <c:v>3740.4324999999999</c:v>
                </c:pt>
                <c:pt idx="364">
                  <c:v>3746.3955000000001</c:v>
                </c:pt>
                <c:pt idx="365">
                  <c:v>3754.4117999999999</c:v>
                </c:pt>
                <c:pt idx="366">
                  <c:v>3755.4322000000002</c:v>
                </c:pt>
                <c:pt idx="367">
                  <c:v>3771.4270999999999</c:v>
                </c:pt>
                <c:pt idx="368">
                  <c:v>3787.422</c:v>
                </c:pt>
                <c:pt idx="369">
                  <c:v>3796.4587000000001</c:v>
                </c:pt>
                <c:pt idx="370">
                  <c:v>3812.4535999999998</c:v>
                </c:pt>
                <c:pt idx="371">
                  <c:v>3828.4486000000002</c:v>
                </c:pt>
                <c:pt idx="372">
                  <c:v>3853.4802</c:v>
                </c:pt>
                <c:pt idx="373">
                  <c:v>3869.4751000000001</c:v>
                </c:pt>
                <c:pt idx="374">
                  <c:v>3900.4697000000001</c:v>
                </c:pt>
                <c:pt idx="375">
                  <c:v>3916.4645999999998</c:v>
                </c:pt>
                <c:pt idx="376">
                  <c:v>3957.4911000000002</c:v>
                </c:pt>
              </c:numCache>
            </c:numRef>
          </c:xVal>
          <c:yVal>
            <c:numRef>
              <c:f>'S-T6'!$D$5:$D$381</c:f>
              <c:numCache>
                <c:formatCode>General</c:formatCode>
                <c:ptCount val="377"/>
                <c:pt idx="0">
                  <c:v>0.52400000000000002</c:v>
                </c:pt>
                <c:pt idx="1">
                  <c:v>0.59</c:v>
                </c:pt>
                <c:pt idx="2">
                  <c:v>0.59</c:v>
                </c:pt>
                <c:pt idx="3">
                  <c:v>0.61299999999999999</c:v>
                </c:pt>
                <c:pt idx="4">
                  <c:v>0.65700000000000003</c:v>
                </c:pt>
                <c:pt idx="5">
                  <c:v>0.65700000000000003</c:v>
                </c:pt>
                <c:pt idx="6">
                  <c:v>0.68</c:v>
                </c:pt>
                <c:pt idx="7">
                  <c:v>0.68</c:v>
                </c:pt>
                <c:pt idx="8">
                  <c:v>0.70199999999999996</c:v>
                </c:pt>
                <c:pt idx="9">
                  <c:v>0.72399999999999998</c:v>
                </c:pt>
                <c:pt idx="10">
                  <c:v>0.72399999999999998</c:v>
                </c:pt>
                <c:pt idx="11">
                  <c:v>0.746</c:v>
                </c:pt>
                <c:pt idx="12">
                  <c:v>0.746</c:v>
                </c:pt>
                <c:pt idx="13">
                  <c:v>0.746</c:v>
                </c:pt>
                <c:pt idx="14">
                  <c:v>0.76900000000000002</c:v>
                </c:pt>
                <c:pt idx="15">
                  <c:v>0.76900000000000002</c:v>
                </c:pt>
                <c:pt idx="16">
                  <c:v>0.79100000000000004</c:v>
                </c:pt>
                <c:pt idx="17">
                  <c:v>0.79100000000000004</c:v>
                </c:pt>
                <c:pt idx="18">
                  <c:v>0.79100000000000004</c:v>
                </c:pt>
                <c:pt idx="19">
                  <c:v>0.80200000000000005</c:v>
                </c:pt>
                <c:pt idx="20">
                  <c:v>0.81299999999999994</c:v>
                </c:pt>
                <c:pt idx="21">
                  <c:v>0.81299999999999994</c:v>
                </c:pt>
                <c:pt idx="22">
                  <c:v>0.81299999999999994</c:v>
                </c:pt>
                <c:pt idx="23">
                  <c:v>0.83599999999999997</c:v>
                </c:pt>
                <c:pt idx="24">
                  <c:v>0.83599999999999997</c:v>
                </c:pt>
                <c:pt idx="25">
                  <c:v>0.83599999999999997</c:v>
                </c:pt>
                <c:pt idx="26">
                  <c:v>0.85799999999999998</c:v>
                </c:pt>
                <c:pt idx="27">
                  <c:v>0.85799999999999998</c:v>
                </c:pt>
                <c:pt idx="28">
                  <c:v>0.85799999999999998</c:v>
                </c:pt>
                <c:pt idx="29">
                  <c:v>0.86899999999999999</c:v>
                </c:pt>
                <c:pt idx="30">
                  <c:v>0.85799999999999998</c:v>
                </c:pt>
                <c:pt idx="31">
                  <c:v>0.88</c:v>
                </c:pt>
                <c:pt idx="32">
                  <c:v>0.86899999999999999</c:v>
                </c:pt>
                <c:pt idx="33">
                  <c:v>0.88</c:v>
                </c:pt>
                <c:pt idx="34">
                  <c:v>0.88</c:v>
                </c:pt>
                <c:pt idx="35">
                  <c:v>0.88</c:v>
                </c:pt>
                <c:pt idx="36">
                  <c:v>0.89100000000000001</c:v>
                </c:pt>
                <c:pt idx="37">
                  <c:v>0.90200000000000002</c:v>
                </c:pt>
                <c:pt idx="38">
                  <c:v>0.90200000000000002</c:v>
                </c:pt>
                <c:pt idx="39">
                  <c:v>0.90200000000000002</c:v>
                </c:pt>
                <c:pt idx="40">
                  <c:v>0.92500000000000004</c:v>
                </c:pt>
                <c:pt idx="41">
                  <c:v>0.92500000000000004</c:v>
                </c:pt>
                <c:pt idx="42">
                  <c:v>0.92500000000000004</c:v>
                </c:pt>
                <c:pt idx="43">
                  <c:v>0.93600000000000005</c:v>
                </c:pt>
                <c:pt idx="44">
                  <c:v>0.92500000000000004</c:v>
                </c:pt>
                <c:pt idx="45">
                  <c:v>0.94699999999999995</c:v>
                </c:pt>
                <c:pt idx="46">
                  <c:v>0.93600000000000005</c:v>
                </c:pt>
                <c:pt idx="47">
                  <c:v>0.92500000000000004</c:v>
                </c:pt>
                <c:pt idx="48">
                  <c:v>0.94699999999999995</c:v>
                </c:pt>
                <c:pt idx="49">
                  <c:v>0.93600000000000005</c:v>
                </c:pt>
                <c:pt idx="50">
                  <c:v>0.94699999999999995</c:v>
                </c:pt>
                <c:pt idx="51">
                  <c:v>0.94699999999999995</c:v>
                </c:pt>
                <c:pt idx="52">
                  <c:v>0.95799999999999996</c:v>
                </c:pt>
                <c:pt idx="53">
                  <c:v>0.94699999999999995</c:v>
                </c:pt>
                <c:pt idx="54">
                  <c:v>0.96899999999999997</c:v>
                </c:pt>
                <c:pt idx="55">
                  <c:v>0.95799999999999996</c:v>
                </c:pt>
                <c:pt idx="56">
                  <c:v>0.96899999999999997</c:v>
                </c:pt>
                <c:pt idx="57">
                  <c:v>0.96899999999999997</c:v>
                </c:pt>
                <c:pt idx="58">
                  <c:v>0.96899999999999997</c:v>
                </c:pt>
                <c:pt idx="59">
                  <c:v>0.98</c:v>
                </c:pt>
                <c:pt idx="60">
                  <c:v>0.99099999999999999</c:v>
                </c:pt>
                <c:pt idx="61">
                  <c:v>0.99099999999999999</c:v>
                </c:pt>
                <c:pt idx="62">
                  <c:v>0.99099999999999999</c:v>
                </c:pt>
                <c:pt idx="63">
                  <c:v>1.014</c:v>
                </c:pt>
                <c:pt idx="64">
                  <c:v>1.0029999999999999</c:v>
                </c:pt>
                <c:pt idx="65">
                  <c:v>0.99099999999999999</c:v>
                </c:pt>
                <c:pt idx="66">
                  <c:v>1.014</c:v>
                </c:pt>
                <c:pt idx="67">
                  <c:v>1.0029999999999999</c:v>
                </c:pt>
                <c:pt idx="68">
                  <c:v>0.99099999999999999</c:v>
                </c:pt>
                <c:pt idx="69">
                  <c:v>1.014</c:v>
                </c:pt>
                <c:pt idx="70">
                  <c:v>1.0029999999999999</c:v>
                </c:pt>
                <c:pt idx="71">
                  <c:v>1.014</c:v>
                </c:pt>
                <c:pt idx="72">
                  <c:v>1.0249999999999999</c:v>
                </c:pt>
                <c:pt idx="73">
                  <c:v>1.014</c:v>
                </c:pt>
                <c:pt idx="74">
                  <c:v>1.036</c:v>
                </c:pt>
                <c:pt idx="75">
                  <c:v>1.0249999999999999</c:v>
                </c:pt>
                <c:pt idx="76">
                  <c:v>1.014</c:v>
                </c:pt>
                <c:pt idx="77">
                  <c:v>1.036</c:v>
                </c:pt>
                <c:pt idx="78">
                  <c:v>1.0249999999999999</c:v>
                </c:pt>
                <c:pt idx="79">
                  <c:v>1.036</c:v>
                </c:pt>
                <c:pt idx="80">
                  <c:v>1.036</c:v>
                </c:pt>
                <c:pt idx="81">
                  <c:v>1.0469999999999999</c:v>
                </c:pt>
                <c:pt idx="82">
                  <c:v>1.036</c:v>
                </c:pt>
                <c:pt idx="83">
                  <c:v>1.0580000000000001</c:v>
                </c:pt>
                <c:pt idx="84">
                  <c:v>1.0469999999999999</c:v>
                </c:pt>
                <c:pt idx="85">
                  <c:v>1.0580000000000001</c:v>
                </c:pt>
                <c:pt idx="86">
                  <c:v>1.0580000000000001</c:v>
                </c:pt>
                <c:pt idx="87">
                  <c:v>1.0580000000000001</c:v>
                </c:pt>
                <c:pt idx="88">
                  <c:v>1.069</c:v>
                </c:pt>
                <c:pt idx="89">
                  <c:v>1.081</c:v>
                </c:pt>
                <c:pt idx="90">
                  <c:v>1.069</c:v>
                </c:pt>
                <c:pt idx="91">
                  <c:v>1.0580000000000001</c:v>
                </c:pt>
                <c:pt idx="92">
                  <c:v>1.081</c:v>
                </c:pt>
                <c:pt idx="93">
                  <c:v>1.069</c:v>
                </c:pt>
                <c:pt idx="94">
                  <c:v>1.081</c:v>
                </c:pt>
                <c:pt idx="95">
                  <c:v>1.069</c:v>
                </c:pt>
                <c:pt idx="96">
                  <c:v>1.081</c:v>
                </c:pt>
                <c:pt idx="97">
                  <c:v>1.103</c:v>
                </c:pt>
                <c:pt idx="98">
                  <c:v>1.081</c:v>
                </c:pt>
                <c:pt idx="99">
                  <c:v>1.0920000000000001</c:v>
                </c:pt>
                <c:pt idx="100">
                  <c:v>1.081</c:v>
                </c:pt>
                <c:pt idx="101">
                  <c:v>1.103</c:v>
                </c:pt>
                <c:pt idx="102">
                  <c:v>1.0920000000000001</c:v>
                </c:pt>
                <c:pt idx="103">
                  <c:v>1.081</c:v>
                </c:pt>
                <c:pt idx="104">
                  <c:v>1.103</c:v>
                </c:pt>
                <c:pt idx="105">
                  <c:v>1.0920000000000001</c:v>
                </c:pt>
                <c:pt idx="106">
                  <c:v>1.103</c:v>
                </c:pt>
                <c:pt idx="107">
                  <c:v>1.1140000000000001</c:v>
                </c:pt>
                <c:pt idx="108">
                  <c:v>1.103</c:v>
                </c:pt>
                <c:pt idx="109">
                  <c:v>1.125</c:v>
                </c:pt>
                <c:pt idx="110">
                  <c:v>1.1140000000000001</c:v>
                </c:pt>
                <c:pt idx="111">
                  <c:v>1.103</c:v>
                </c:pt>
                <c:pt idx="112">
                  <c:v>1.125</c:v>
                </c:pt>
                <c:pt idx="113">
                  <c:v>1.1140000000000001</c:v>
                </c:pt>
                <c:pt idx="114">
                  <c:v>1.125</c:v>
                </c:pt>
                <c:pt idx="115">
                  <c:v>1.125</c:v>
                </c:pt>
                <c:pt idx="116">
                  <c:v>1.1359999999999999</c:v>
                </c:pt>
                <c:pt idx="117">
                  <c:v>1.125</c:v>
                </c:pt>
                <c:pt idx="118">
                  <c:v>1.1359999999999999</c:v>
                </c:pt>
                <c:pt idx="119">
                  <c:v>1.147</c:v>
                </c:pt>
                <c:pt idx="120">
                  <c:v>1.1359999999999999</c:v>
                </c:pt>
                <c:pt idx="121">
                  <c:v>1.147</c:v>
                </c:pt>
                <c:pt idx="122">
                  <c:v>1.1359999999999999</c:v>
                </c:pt>
                <c:pt idx="123">
                  <c:v>1.147</c:v>
                </c:pt>
                <c:pt idx="124">
                  <c:v>1.147</c:v>
                </c:pt>
                <c:pt idx="125">
                  <c:v>1.1359999999999999</c:v>
                </c:pt>
                <c:pt idx="126">
                  <c:v>1.147</c:v>
                </c:pt>
                <c:pt idx="127">
                  <c:v>1.159</c:v>
                </c:pt>
                <c:pt idx="128">
                  <c:v>1.17</c:v>
                </c:pt>
                <c:pt idx="129">
                  <c:v>1.147</c:v>
                </c:pt>
                <c:pt idx="130">
                  <c:v>1.159</c:v>
                </c:pt>
                <c:pt idx="131">
                  <c:v>1.147</c:v>
                </c:pt>
                <c:pt idx="132">
                  <c:v>1.17</c:v>
                </c:pt>
                <c:pt idx="133">
                  <c:v>1.159</c:v>
                </c:pt>
                <c:pt idx="134">
                  <c:v>1.17</c:v>
                </c:pt>
                <c:pt idx="135">
                  <c:v>1.159</c:v>
                </c:pt>
                <c:pt idx="136">
                  <c:v>1.17</c:v>
                </c:pt>
                <c:pt idx="137">
                  <c:v>1.1919999999999999</c:v>
                </c:pt>
                <c:pt idx="138">
                  <c:v>1.17</c:v>
                </c:pt>
                <c:pt idx="139">
                  <c:v>1.181</c:v>
                </c:pt>
                <c:pt idx="140">
                  <c:v>1.17</c:v>
                </c:pt>
                <c:pt idx="141">
                  <c:v>1.1919999999999999</c:v>
                </c:pt>
                <c:pt idx="142">
                  <c:v>1.181</c:v>
                </c:pt>
                <c:pt idx="143">
                  <c:v>1.17</c:v>
                </c:pt>
                <c:pt idx="144">
                  <c:v>1.1919999999999999</c:v>
                </c:pt>
                <c:pt idx="145">
                  <c:v>1.181</c:v>
                </c:pt>
                <c:pt idx="146">
                  <c:v>1.1919999999999999</c:v>
                </c:pt>
                <c:pt idx="147">
                  <c:v>1.2030000000000001</c:v>
                </c:pt>
                <c:pt idx="148">
                  <c:v>1.1919999999999999</c:v>
                </c:pt>
                <c:pt idx="149">
                  <c:v>1.2030000000000001</c:v>
                </c:pt>
                <c:pt idx="150">
                  <c:v>1.1919999999999999</c:v>
                </c:pt>
                <c:pt idx="151">
                  <c:v>1.2030000000000001</c:v>
                </c:pt>
                <c:pt idx="152">
                  <c:v>1.214</c:v>
                </c:pt>
                <c:pt idx="153">
                  <c:v>1.2030000000000001</c:v>
                </c:pt>
                <c:pt idx="154">
                  <c:v>1.214</c:v>
                </c:pt>
                <c:pt idx="155">
                  <c:v>1.214</c:v>
                </c:pt>
                <c:pt idx="156">
                  <c:v>1.2030000000000001</c:v>
                </c:pt>
                <c:pt idx="157">
                  <c:v>1.2250000000000001</c:v>
                </c:pt>
                <c:pt idx="158">
                  <c:v>1.214</c:v>
                </c:pt>
                <c:pt idx="159">
                  <c:v>1.214</c:v>
                </c:pt>
                <c:pt idx="160">
                  <c:v>1.2030000000000001</c:v>
                </c:pt>
                <c:pt idx="161">
                  <c:v>1.214</c:v>
                </c:pt>
                <c:pt idx="162">
                  <c:v>1.2250000000000001</c:v>
                </c:pt>
                <c:pt idx="163">
                  <c:v>1.2370000000000001</c:v>
                </c:pt>
                <c:pt idx="164">
                  <c:v>1.214</c:v>
                </c:pt>
                <c:pt idx="165">
                  <c:v>1.2250000000000001</c:v>
                </c:pt>
                <c:pt idx="166">
                  <c:v>1.2370000000000001</c:v>
                </c:pt>
                <c:pt idx="167">
                  <c:v>1.2250000000000001</c:v>
                </c:pt>
                <c:pt idx="168">
                  <c:v>1.2370000000000001</c:v>
                </c:pt>
                <c:pt idx="169">
                  <c:v>1.2370000000000001</c:v>
                </c:pt>
                <c:pt idx="170">
                  <c:v>1.2250000000000001</c:v>
                </c:pt>
                <c:pt idx="171">
                  <c:v>1.2370000000000001</c:v>
                </c:pt>
                <c:pt idx="172">
                  <c:v>1.248</c:v>
                </c:pt>
                <c:pt idx="173">
                  <c:v>1.2589999999999999</c:v>
                </c:pt>
                <c:pt idx="174">
                  <c:v>1.2370000000000001</c:v>
                </c:pt>
                <c:pt idx="175">
                  <c:v>1.248</c:v>
                </c:pt>
                <c:pt idx="176">
                  <c:v>1.2370000000000001</c:v>
                </c:pt>
                <c:pt idx="177">
                  <c:v>1.2589999999999999</c:v>
                </c:pt>
                <c:pt idx="178">
                  <c:v>1.248</c:v>
                </c:pt>
                <c:pt idx="179">
                  <c:v>1.2589999999999999</c:v>
                </c:pt>
                <c:pt idx="180">
                  <c:v>1.248</c:v>
                </c:pt>
                <c:pt idx="181">
                  <c:v>1.2589999999999999</c:v>
                </c:pt>
                <c:pt idx="182">
                  <c:v>1.2589999999999999</c:v>
                </c:pt>
                <c:pt idx="183">
                  <c:v>1.27</c:v>
                </c:pt>
                <c:pt idx="184">
                  <c:v>1.2589999999999999</c:v>
                </c:pt>
                <c:pt idx="185">
                  <c:v>1.27</c:v>
                </c:pt>
                <c:pt idx="186">
                  <c:v>1.2589999999999999</c:v>
                </c:pt>
                <c:pt idx="187">
                  <c:v>1.27</c:v>
                </c:pt>
                <c:pt idx="188">
                  <c:v>1.2809999999999999</c:v>
                </c:pt>
                <c:pt idx="189">
                  <c:v>1.27</c:v>
                </c:pt>
                <c:pt idx="190">
                  <c:v>1.292</c:v>
                </c:pt>
                <c:pt idx="191">
                  <c:v>1.2809999999999999</c:v>
                </c:pt>
                <c:pt idx="192">
                  <c:v>1.2809999999999999</c:v>
                </c:pt>
                <c:pt idx="193">
                  <c:v>1.27</c:v>
                </c:pt>
                <c:pt idx="194">
                  <c:v>1.292</c:v>
                </c:pt>
                <c:pt idx="195">
                  <c:v>1.2809999999999999</c:v>
                </c:pt>
                <c:pt idx="196">
                  <c:v>1.2809999999999999</c:v>
                </c:pt>
                <c:pt idx="197">
                  <c:v>1.292</c:v>
                </c:pt>
                <c:pt idx="198">
                  <c:v>1.3029999999999999</c:v>
                </c:pt>
                <c:pt idx="199">
                  <c:v>1.2809999999999999</c:v>
                </c:pt>
                <c:pt idx="200">
                  <c:v>1.292</c:v>
                </c:pt>
                <c:pt idx="201">
                  <c:v>1.3029999999999999</c:v>
                </c:pt>
                <c:pt idx="202">
                  <c:v>1.3029999999999999</c:v>
                </c:pt>
                <c:pt idx="203">
                  <c:v>1.292</c:v>
                </c:pt>
                <c:pt idx="204">
                  <c:v>1.3149999999999999</c:v>
                </c:pt>
                <c:pt idx="205">
                  <c:v>1.3029999999999999</c:v>
                </c:pt>
                <c:pt idx="206">
                  <c:v>1.3029999999999999</c:v>
                </c:pt>
                <c:pt idx="207">
                  <c:v>1.292</c:v>
                </c:pt>
                <c:pt idx="208">
                  <c:v>1.3029999999999999</c:v>
                </c:pt>
                <c:pt idx="209">
                  <c:v>1.3149999999999999</c:v>
                </c:pt>
                <c:pt idx="210">
                  <c:v>1.3260000000000001</c:v>
                </c:pt>
                <c:pt idx="211">
                  <c:v>1.3029999999999999</c:v>
                </c:pt>
                <c:pt idx="212">
                  <c:v>1.3149999999999999</c:v>
                </c:pt>
                <c:pt idx="213">
                  <c:v>1.3260000000000001</c:v>
                </c:pt>
                <c:pt idx="214">
                  <c:v>1.3149999999999999</c:v>
                </c:pt>
                <c:pt idx="215">
                  <c:v>1.3260000000000001</c:v>
                </c:pt>
                <c:pt idx="216">
                  <c:v>1.3260000000000001</c:v>
                </c:pt>
                <c:pt idx="217">
                  <c:v>1.3149999999999999</c:v>
                </c:pt>
                <c:pt idx="218">
                  <c:v>1.3260000000000001</c:v>
                </c:pt>
                <c:pt idx="219">
                  <c:v>1.3260000000000001</c:v>
                </c:pt>
                <c:pt idx="220">
                  <c:v>1.337</c:v>
                </c:pt>
                <c:pt idx="221">
                  <c:v>1.3260000000000001</c:v>
                </c:pt>
                <c:pt idx="222">
                  <c:v>1.337</c:v>
                </c:pt>
                <c:pt idx="223">
                  <c:v>1.337</c:v>
                </c:pt>
                <c:pt idx="224">
                  <c:v>1.3480000000000001</c:v>
                </c:pt>
                <c:pt idx="225">
                  <c:v>1.337</c:v>
                </c:pt>
                <c:pt idx="226">
                  <c:v>1.3480000000000001</c:v>
                </c:pt>
                <c:pt idx="227">
                  <c:v>1.359</c:v>
                </c:pt>
                <c:pt idx="228">
                  <c:v>1.3480000000000001</c:v>
                </c:pt>
                <c:pt idx="229">
                  <c:v>1.3480000000000001</c:v>
                </c:pt>
                <c:pt idx="230">
                  <c:v>1.359</c:v>
                </c:pt>
                <c:pt idx="231">
                  <c:v>1.3480000000000001</c:v>
                </c:pt>
                <c:pt idx="232">
                  <c:v>1.3480000000000001</c:v>
                </c:pt>
                <c:pt idx="233">
                  <c:v>1.359</c:v>
                </c:pt>
                <c:pt idx="234">
                  <c:v>1.37</c:v>
                </c:pt>
                <c:pt idx="235">
                  <c:v>1.3480000000000001</c:v>
                </c:pt>
                <c:pt idx="236">
                  <c:v>1.359</c:v>
                </c:pt>
                <c:pt idx="237">
                  <c:v>1.381</c:v>
                </c:pt>
                <c:pt idx="238">
                  <c:v>1.359</c:v>
                </c:pt>
                <c:pt idx="239">
                  <c:v>1.37</c:v>
                </c:pt>
                <c:pt idx="240">
                  <c:v>1.37</c:v>
                </c:pt>
                <c:pt idx="241">
                  <c:v>1.359</c:v>
                </c:pt>
                <c:pt idx="242">
                  <c:v>1.381</c:v>
                </c:pt>
                <c:pt idx="243">
                  <c:v>1.37</c:v>
                </c:pt>
                <c:pt idx="244">
                  <c:v>1.37</c:v>
                </c:pt>
                <c:pt idx="245">
                  <c:v>1.381</c:v>
                </c:pt>
                <c:pt idx="246">
                  <c:v>1.393</c:v>
                </c:pt>
                <c:pt idx="247">
                  <c:v>1.37</c:v>
                </c:pt>
                <c:pt idx="248">
                  <c:v>1.381</c:v>
                </c:pt>
                <c:pt idx="249">
                  <c:v>1.393</c:v>
                </c:pt>
                <c:pt idx="250">
                  <c:v>1.393</c:v>
                </c:pt>
                <c:pt idx="251">
                  <c:v>1.381</c:v>
                </c:pt>
                <c:pt idx="252">
                  <c:v>1.393</c:v>
                </c:pt>
                <c:pt idx="253">
                  <c:v>1.393</c:v>
                </c:pt>
                <c:pt idx="254">
                  <c:v>1.381</c:v>
                </c:pt>
                <c:pt idx="255">
                  <c:v>1.393</c:v>
                </c:pt>
                <c:pt idx="256">
                  <c:v>1.393</c:v>
                </c:pt>
                <c:pt idx="257">
                  <c:v>1.4039999999999999</c:v>
                </c:pt>
                <c:pt idx="258">
                  <c:v>1.4039999999999999</c:v>
                </c:pt>
                <c:pt idx="259">
                  <c:v>1.415</c:v>
                </c:pt>
                <c:pt idx="260">
                  <c:v>1.4039999999999999</c:v>
                </c:pt>
                <c:pt idx="261">
                  <c:v>1.415</c:v>
                </c:pt>
                <c:pt idx="262">
                  <c:v>1.415</c:v>
                </c:pt>
                <c:pt idx="263">
                  <c:v>1.4259999999999999</c:v>
                </c:pt>
                <c:pt idx="264">
                  <c:v>1.415</c:v>
                </c:pt>
                <c:pt idx="265">
                  <c:v>1.415</c:v>
                </c:pt>
                <c:pt idx="266">
                  <c:v>1.4259999999999999</c:v>
                </c:pt>
                <c:pt idx="267">
                  <c:v>1.415</c:v>
                </c:pt>
                <c:pt idx="268">
                  <c:v>1.4259999999999999</c:v>
                </c:pt>
                <c:pt idx="269">
                  <c:v>1.4259999999999999</c:v>
                </c:pt>
                <c:pt idx="270">
                  <c:v>1.4370000000000001</c:v>
                </c:pt>
                <c:pt idx="271">
                  <c:v>1.415</c:v>
                </c:pt>
                <c:pt idx="272">
                  <c:v>1.4259999999999999</c:v>
                </c:pt>
                <c:pt idx="273">
                  <c:v>1.4370000000000001</c:v>
                </c:pt>
                <c:pt idx="274">
                  <c:v>1.448</c:v>
                </c:pt>
                <c:pt idx="275">
                  <c:v>1.4259999999999999</c:v>
                </c:pt>
                <c:pt idx="276">
                  <c:v>1.4370000000000001</c:v>
                </c:pt>
                <c:pt idx="277">
                  <c:v>1.4370000000000001</c:v>
                </c:pt>
                <c:pt idx="278">
                  <c:v>1.448</c:v>
                </c:pt>
                <c:pt idx="279">
                  <c:v>1.4370000000000001</c:v>
                </c:pt>
                <c:pt idx="280">
                  <c:v>1.4370000000000001</c:v>
                </c:pt>
                <c:pt idx="281">
                  <c:v>1.448</c:v>
                </c:pt>
                <c:pt idx="282">
                  <c:v>1.4590000000000001</c:v>
                </c:pt>
                <c:pt idx="283">
                  <c:v>1.4370000000000001</c:v>
                </c:pt>
                <c:pt idx="284">
                  <c:v>1.448</c:v>
                </c:pt>
                <c:pt idx="285">
                  <c:v>1.448</c:v>
                </c:pt>
                <c:pt idx="286">
                  <c:v>1.4590000000000001</c:v>
                </c:pt>
                <c:pt idx="287">
                  <c:v>1.4590000000000001</c:v>
                </c:pt>
                <c:pt idx="288">
                  <c:v>1.448</c:v>
                </c:pt>
                <c:pt idx="289">
                  <c:v>1.4590000000000001</c:v>
                </c:pt>
                <c:pt idx="290">
                  <c:v>1.4590000000000001</c:v>
                </c:pt>
                <c:pt idx="291">
                  <c:v>1.4590000000000001</c:v>
                </c:pt>
                <c:pt idx="292">
                  <c:v>1.4710000000000001</c:v>
                </c:pt>
                <c:pt idx="293">
                  <c:v>1.482</c:v>
                </c:pt>
                <c:pt idx="294">
                  <c:v>1.4710000000000001</c:v>
                </c:pt>
                <c:pt idx="295">
                  <c:v>1.482</c:v>
                </c:pt>
                <c:pt idx="296">
                  <c:v>1.4710000000000001</c:v>
                </c:pt>
                <c:pt idx="297">
                  <c:v>1.482</c:v>
                </c:pt>
                <c:pt idx="298">
                  <c:v>1.482</c:v>
                </c:pt>
                <c:pt idx="299">
                  <c:v>1.4930000000000001</c:v>
                </c:pt>
                <c:pt idx="300">
                  <c:v>1.482</c:v>
                </c:pt>
                <c:pt idx="301">
                  <c:v>1.4930000000000001</c:v>
                </c:pt>
                <c:pt idx="302">
                  <c:v>1.4930000000000001</c:v>
                </c:pt>
                <c:pt idx="303">
                  <c:v>1.482</c:v>
                </c:pt>
                <c:pt idx="304">
                  <c:v>1.504</c:v>
                </c:pt>
                <c:pt idx="305">
                  <c:v>1.4930000000000001</c:v>
                </c:pt>
                <c:pt idx="306">
                  <c:v>1.4930000000000001</c:v>
                </c:pt>
                <c:pt idx="307">
                  <c:v>1.504</c:v>
                </c:pt>
                <c:pt idx="308">
                  <c:v>1.504</c:v>
                </c:pt>
                <c:pt idx="309">
                  <c:v>1.5149999999999999</c:v>
                </c:pt>
                <c:pt idx="310">
                  <c:v>1.4930000000000001</c:v>
                </c:pt>
                <c:pt idx="311">
                  <c:v>1.504</c:v>
                </c:pt>
                <c:pt idx="312">
                  <c:v>1.504</c:v>
                </c:pt>
                <c:pt idx="313">
                  <c:v>1.5149999999999999</c:v>
                </c:pt>
                <c:pt idx="314">
                  <c:v>1.504</c:v>
                </c:pt>
                <c:pt idx="315">
                  <c:v>1.5149999999999999</c:v>
                </c:pt>
                <c:pt idx="316">
                  <c:v>1.5149999999999999</c:v>
                </c:pt>
                <c:pt idx="317">
                  <c:v>1.526</c:v>
                </c:pt>
                <c:pt idx="318">
                  <c:v>1.504</c:v>
                </c:pt>
                <c:pt idx="319">
                  <c:v>1.5149999999999999</c:v>
                </c:pt>
                <c:pt idx="320">
                  <c:v>1.5149999999999999</c:v>
                </c:pt>
                <c:pt idx="321">
                  <c:v>1.526</c:v>
                </c:pt>
                <c:pt idx="322">
                  <c:v>1.526</c:v>
                </c:pt>
                <c:pt idx="323">
                  <c:v>1.526</c:v>
                </c:pt>
                <c:pt idx="324">
                  <c:v>1.526</c:v>
                </c:pt>
                <c:pt idx="325">
                  <c:v>1.526</c:v>
                </c:pt>
                <c:pt idx="326">
                  <c:v>1.5369999999999999</c:v>
                </c:pt>
                <c:pt idx="327">
                  <c:v>1.5369999999999999</c:v>
                </c:pt>
                <c:pt idx="328">
                  <c:v>1.548</c:v>
                </c:pt>
                <c:pt idx="329">
                  <c:v>1.5369999999999999</c:v>
                </c:pt>
                <c:pt idx="330">
                  <c:v>1.548</c:v>
                </c:pt>
                <c:pt idx="331">
                  <c:v>1.548</c:v>
                </c:pt>
                <c:pt idx="332">
                  <c:v>1.56</c:v>
                </c:pt>
                <c:pt idx="333">
                  <c:v>1.548</c:v>
                </c:pt>
                <c:pt idx="334">
                  <c:v>1.571</c:v>
                </c:pt>
                <c:pt idx="335">
                  <c:v>1.56</c:v>
                </c:pt>
                <c:pt idx="336">
                  <c:v>1.56</c:v>
                </c:pt>
                <c:pt idx="337">
                  <c:v>1.571</c:v>
                </c:pt>
                <c:pt idx="338">
                  <c:v>1.56</c:v>
                </c:pt>
                <c:pt idx="339">
                  <c:v>1.56</c:v>
                </c:pt>
                <c:pt idx="340">
                  <c:v>1.571</c:v>
                </c:pt>
                <c:pt idx="341">
                  <c:v>1.5820000000000001</c:v>
                </c:pt>
                <c:pt idx="342">
                  <c:v>1.56</c:v>
                </c:pt>
                <c:pt idx="343">
                  <c:v>1.571</c:v>
                </c:pt>
                <c:pt idx="344">
                  <c:v>1.5820000000000001</c:v>
                </c:pt>
                <c:pt idx="345">
                  <c:v>1.5820000000000001</c:v>
                </c:pt>
                <c:pt idx="346">
                  <c:v>1.571</c:v>
                </c:pt>
                <c:pt idx="347">
                  <c:v>1.5820000000000001</c:v>
                </c:pt>
                <c:pt idx="348">
                  <c:v>1.5820000000000001</c:v>
                </c:pt>
                <c:pt idx="349">
                  <c:v>1.5820000000000001</c:v>
                </c:pt>
                <c:pt idx="350">
                  <c:v>1.593</c:v>
                </c:pt>
                <c:pt idx="351">
                  <c:v>1.593</c:v>
                </c:pt>
                <c:pt idx="352">
                  <c:v>1.6040000000000001</c:v>
                </c:pt>
                <c:pt idx="353">
                  <c:v>1.593</c:v>
                </c:pt>
                <c:pt idx="354">
                  <c:v>1.6040000000000001</c:v>
                </c:pt>
                <c:pt idx="355">
                  <c:v>1.615</c:v>
                </c:pt>
                <c:pt idx="356">
                  <c:v>1.615</c:v>
                </c:pt>
                <c:pt idx="357">
                  <c:v>1.615</c:v>
                </c:pt>
                <c:pt idx="358">
                  <c:v>1.6259999999999999</c:v>
                </c:pt>
                <c:pt idx="359">
                  <c:v>1.6379999999999999</c:v>
                </c:pt>
                <c:pt idx="360">
                  <c:v>1.6259999999999999</c:v>
                </c:pt>
                <c:pt idx="361">
                  <c:v>1.6379999999999999</c:v>
                </c:pt>
                <c:pt idx="362">
                  <c:v>1.6259999999999999</c:v>
                </c:pt>
                <c:pt idx="363">
                  <c:v>1.6379999999999999</c:v>
                </c:pt>
                <c:pt idx="364">
                  <c:v>1.6259999999999999</c:v>
                </c:pt>
                <c:pt idx="365">
                  <c:v>1.6379999999999999</c:v>
                </c:pt>
                <c:pt idx="366">
                  <c:v>1.649</c:v>
                </c:pt>
                <c:pt idx="367">
                  <c:v>1.649</c:v>
                </c:pt>
                <c:pt idx="368">
                  <c:v>1.649</c:v>
                </c:pt>
                <c:pt idx="369">
                  <c:v>1.671</c:v>
                </c:pt>
                <c:pt idx="370">
                  <c:v>1.671</c:v>
                </c:pt>
                <c:pt idx="371">
                  <c:v>1.671</c:v>
                </c:pt>
                <c:pt idx="372">
                  <c:v>1.6930000000000001</c:v>
                </c:pt>
                <c:pt idx="373">
                  <c:v>1.6930000000000001</c:v>
                </c:pt>
                <c:pt idx="374">
                  <c:v>1.704</c:v>
                </c:pt>
                <c:pt idx="375">
                  <c:v>1.704</c:v>
                </c:pt>
                <c:pt idx="376">
                  <c:v>1.7270000000000001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7E-465E-8720-F1FB1368C458}"/>
            </c:ext>
          </c:extLst>
        </c:ser>
        <c:ser>
          <c:idx val="1"/>
          <c:order val="1"/>
          <c:tx>
            <c:strRef>
              <c:f>'S-T6'!$A$3</c:f>
              <c:strCache>
                <c:ptCount val="1"/>
                <c:pt idx="0">
                  <c:v>Fatty Acids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5.2614615721761147E-2"/>
                  <c:y val="-1.455495985948520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'S-T6'!$A$5:$A$18</c:f>
              <c:numCache>
                <c:formatCode>0</c:formatCode>
                <c:ptCount val="14"/>
                <c:pt idx="0">
                  <c:v>74</c:v>
                </c:pt>
                <c:pt idx="1">
                  <c:v>130</c:v>
                </c:pt>
                <c:pt idx="2">
                  <c:v>200</c:v>
                </c:pt>
                <c:pt idx="3">
                  <c:v>340</c:v>
                </c:pt>
                <c:pt idx="4">
                  <c:v>761</c:v>
                </c:pt>
                <c:pt idx="5">
                  <c:v>2162</c:v>
                </c:pt>
                <c:pt idx="6">
                  <c:v>2863</c:v>
                </c:pt>
                <c:pt idx="7">
                  <c:v>3252.8571428571399</c:v>
                </c:pt>
                <c:pt idx="8">
                  <c:v>3716.8571428571399</c:v>
                </c:pt>
                <c:pt idx="9">
                  <c:v>4180.8571428571404</c:v>
                </c:pt>
                <c:pt idx="10">
                  <c:v>4644.8571428571404</c:v>
                </c:pt>
                <c:pt idx="11">
                  <c:v>5108.8571428571404</c:v>
                </c:pt>
                <c:pt idx="12">
                  <c:v>5572.8571428571404</c:v>
                </c:pt>
                <c:pt idx="13">
                  <c:v>6036.8571428571404</c:v>
                </c:pt>
              </c:numCache>
            </c:numRef>
          </c:xVal>
          <c:yVal>
            <c:numRef>
              <c:f>'S-T6'!$B$5:$B$18</c:f>
              <c:numCache>
                <c:formatCode>General</c:formatCode>
                <c:ptCount val="14"/>
                <c:pt idx="0">
                  <c:v>3.4000000000000002E-2</c:v>
                </c:pt>
                <c:pt idx="1">
                  <c:v>7.9000000000000001E-2</c:v>
                </c:pt>
                <c:pt idx="2">
                  <c:v>0.13400000000000001</c:v>
                </c:pt>
                <c:pt idx="3">
                  <c:v>0.246</c:v>
                </c:pt>
                <c:pt idx="4">
                  <c:v>0.57999999999999996</c:v>
                </c:pt>
                <c:pt idx="5">
                  <c:v>1.69</c:v>
                </c:pt>
                <c:pt idx="6">
                  <c:v>2.25</c:v>
                </c:pt>
                <c:pt idx="7" formatCode="0.00">
                  <c:v>2.5582857142857098</c:v>
                </c:pt>
                <c:pt idx="8" formatCode="0.00">
                  <c:v>2.9267142857142798</c:v>
                </c:pt>
                <c:pt idx="9" formatCode="0.00">
                  <c:v>3.2951428571428498</c:v>
                </c:pt>
                <c:pt idx="10" formatCode="0.00">
                  <c:v>3.6635714285714198</c:v>
                </c:pt>
                <c:pt idx="11" formatCode="0.00">
                  <c:v>4.032</c:v>
                </c:pt>
                <c:pt idx="12" formatCode="0.00">
                  <c:v>4.40042857142857</c:v>
                </c:pt>
                <c:pt idx="13" formatCode="0.00">
                  <c:v>4.76885714285714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17E-465E-8720-F1FB1368C458}"/>
            </c:ext>
          </c:extLst>
        </c:ser>
        <c:ser>
          <c:idx val="2"/>
          <c:order val="2"/>
          <c:tx>
            <c:strRef>
              <c:f>'S-T6'!$E$3</c:f>
              <c:strCache>
                <c:ptCount val="1"/>
                <c:pt idx="0">
                  <c:v>Peptides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4.9419279001203159E-2"/>
                  <c:y val="0.271578400448764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'S-T6'!$E$5:$E$9</c:f>
              <c:numCache>
                <c:formatCode>General</c:formatCode>
                <c:ptCount val="5"/>
                <c:pt idx="0">
                  <c:v>1390</c:v>
                </c:pt>
                <c:pt idx="1">
                  <c:v>2749.3334599999998</c:v>
                </c:pt>
                <c:pt idx="2">
                  <c:v>4168.9970000000003</c:v>
                </c:pt>
                <c:pt idx="3">
                  <c:v>5558.6628000000001</c:v>
                </c:pt>
                <c:pt idx="4">
                  <c:v>6948.3285999999998</c:v>
                </c:pt>
              </c:numCache>
            </c:numRef>
          </c:xVal>
          <c:yVal>
            <c:numRef>
              <c:f>'S-T6'!$F$5:$F$9</c:f>
              <c:numCache>
                <c:formatCode>General</c:formatCode>
                <c:ptCount val="5"/>
                <c:pt idx="0">
                  <c:v>0.67200000000000004</c:v>
                </c:pt>
                <c:pt idx="1">
                  <c:v>1.31</c:v>
                </c:pt>
                <c:pt idx="2">
                  <c:v>2</c:v>
                </c:pt>
                <c:pt idx="3">
                  <c:v>2.66</c:v>
                </c:pt>
                <c:pt idx="4">
                  <c:v>3.39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17E-465E-8720-F1FB1368C458}"/>
            </c:ext>
          </c:extLst>
        </c:ser>
        <c:ser>
          <c:idx val="3"/>
          <c:order val="3"/>
          <c:tx>
            <c:strRef>
              <c:f>'S-T6'!$H$2</c:f>
              <c:strCache>
                <c:ptCount val="1"/>
                <c:pt idx="0">
                  <c:v>Average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4.3907448958898913E-2"/>
                  <c:y val="0.1489498174595146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'S-T6'!$H$4:$H$103</c:f>
              <c:numCache>
                <c:formatCode>General</c:formatCode>
                <c:ptCount val="10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  <c:pt idx="45">
                  <c:v>4600</c:v>
                </c:pt>
                <c:pt idx="46">
                  <c:v>4700</c:v>
                </c:pt>
                <c:pt idx="47">
                  <c:v>4800</c:v>
                </c:pt>
                <c:pt idx="48">
                  <c:v>4900</c:v>
                </c:pt>
                <c:pt idx="49">
                  <c:v>5000</c:v>
                </c:pt>
                <c:pt idx="50">
                  <c:v>5100</c:v>
                </c:pt>
                <c:pt idx="51">
                  <c:v>5200</c:v>
                </c:pt>
                <c:pt idx="52">
                  <c:v>5300</c:v>
                </c:pt>
                <c:pt idx="53">
                  <c:v>5400</c:v>
                </c:pt>
                <c:pt idx="54">
                  <c:v>5500</c:v>
                </c:pt>
                <c:pt idx="55">
                  <c:v>5600</c:v>
                </c:pt>
                <c:pt idx="56">
                  <c:v>5700</c:v>
                </c:pt>
                <c:pt idx="57">
                  <c:v>5800</c:v>
                </c:pt>
                <c:pt idx="58">
                  <c:v>5900</c:v>
                </c:pt>
                <c:pt idx="59">
                  <c:v>6000</c:v>
                </c:pt>
                <c:pt idx="60">
                  <c:v>6100</c:v>
                </c:pt>
                <c:pt idx="61">
                  <c:v>6200</c:v>
                </c:pt>
                <c:pt idx="62">
                  <c:v>6300</c:v>
                </c:pt>
                <c:pt idx="63">
                  <c:v>6400</c:v>
                </c:pt>
                <c:pt idx="64">
                  <c:v>6500</c:v>
                </c:pt>
                <c:pt idx="65">
                  <c:v>6600</c:v>
                </c:pt>
                <c:pt idx="66">
                  <c:v>6700</c:v>
                </c:pt>
                <c:pt idx="67">
                  <c:v>6800</c:v>
                </c:pt>
                <c:pt idx="68">
                  <c:v>6900</c:v>
                </c:pt>
                <c:pt idx="69">
                  <c:v>7000</c:v>
                </c:pt>
                <c:pt idx="70">
                  <c:v>7100</c:v>
                </c:pt>
                <c:pt idx="71">
                  <c:v>7200</c:v>
                </c:pt>
                <c:pt idx="72">
                  <c:v>7300</c:v>
                </c:pt>
                <c:pt idx="73">
                  <c:v>7400</c:v>
                </c:pt>
                <c:pt idx="74">
                  <c:v>7500</c:v>
                </c:pt>
                <c:pt idx="75">
                  <c:v>7600</c:v>
                </c:pt>
                <c:pt idx="76">
                  <c:v>7700</c:v>
                </c:pt>
                <c:pt idx="77">
                  <c:v>7800</c:v>
                </c:pt>
                <c:pt idx="78">
                  <c:v>7900</c:v>
                </c:pt>
                <c:pt idx="79">
                  <c:v>8000</c:v>
                </c:pt>
                <c:pt idx="80">
                  <c:v>8100</c:v>
                </c:pt>
                <c:pt idx="81">
                  <c:v>8200</c:v>
                </c:pt>
                <c:pt idx="82">
                  <c:v>8300</c:v>
                </c:pt>
                <c:pt idx="83">
                  <c:v>8400</c:v>
                </c:pt>
                <c:pt idx="84">
                  <c:v>8500</c:v>
                </c:pt>
                <c:pt idx="85">
                  <c:v>8600</c:v>
                </c:pt>
                <c:pt idx="86">
                  <c:v>8700</c:v>
                </c:pt>
                <c:pt idx="87">
                  <c:v>8800</c:v>
                </c:pt>
                <c:pt idx="88">
                  <c:v>8900</c:v>
                </c:pt>
                <c:pt idx="89">
                  <c:v>9000</c:v>
                </c:pt>
                <c:pt idx="90">
                  <c:v>9100</c:v>
                </c:pt>
                <c:pt idx="91">
                  <c:v>9200</c:v>
                </c:pt>
                <c:pt idx="92">
                  <c:v>9300</c:v>
                </c:pt>
                <c:pt idx="93">
                  <c:v>9400</c:v>
                </c:pt>
                <c:pt idx="94">
                  <c:v>9500</c:v>
                </c:pt>
                <c:pt idx="95">
                  <c:v>9600</c:v>
                </c:pt>
                <c:pt idx="96">
                  <c:v>9700</c:v>
                </c:pt>
                <c:pt idx="97">
                  <c:v>9800</c:v>
                </c:pt>
                <c:pt idx="98">
                  <c:v>9900</c:v>
                </c:pt>
                <c:pt idx="99">
                  <c:v>10000</c:v>
                </c:pt>
              </c:numCache>
            </c:numRef>
          </c:xVal>
          <c:yVal>
            <c:numRef>
              <c:f>'S-T6'!$L$4:$L$103</c:f>
              <c:numCache>
                <c:formatCode>General</c:formatCode>
                <c:ptCount val="100"/>
                <c:pt idx="0">
                  <c:v>0.19673333333333334</c:v>
                </c:pt>
                <c:pt idx="1">
                  <c:v>0.25340000000000001</c:v>
                </c:pt>
                <c:pt idx="2">
                  <c:v>0.31006666666666671</c:v>
                </c:pt>
                <c:pt idx="3">
                  <c:v>0.36673333333333336</c:v>
                </c:pt>
                <c:pt idx="4">
                  <c:v>0.4234</c:v>
                </c:pt>
                <c:pt idx="5">
                  <c:v>0.4800666666666667</c:v>
                </c:pt>
                <c:pt idx="6">
                  <c:v>0.5367333333333334</c:v>
                </c:pt>
                <c:pt idx="7">
                  <c:v>0.59340000000000004</c:v>
                </c:pt>
                <c:pt idx="8">
                  <c:v>0.65006666666666668</c:v>
                </c:pt>
                <c:pt idx="9">
                  <c:v>0.70673333333333332</c:v>
                </c:pt>
                <c:pt idx="10">
                  <c:v>0.76340000000000019</c:v>
                </c:pt>
                <c:pt idx="11">
                  <c:v>0.82006666666666683</c:v>
                </c:pt>
                <c:pt idx="12">
                  <c:v>0.87673333333333348</c:v>
                </c:pt>
                <c:pt idx="13">
                  <c:v>0.93340000000000023</c:v>
                </c:pt>
                <c:pt idx="14">
                  <c:v>0.99006666666666654</c:v>
                </c:pt>
                <c:pt idx="15">
                  <c:v>1.0467333333333333</c:v>
                </c:pt>
                <c:pt idx="16">
                  <c:v>1.1033999999999999</c:v>
                </c:pt>
                <c:pt idx="17">
                  <c:v>1.1600666666666666</c:v>
                </c:pt>
                <c:pt idx="18">
                  <c:v>1.2167333333333334</c:v>
                </c:pt>
                <c:pt idx="19">
                  <c:v>1.2734000000000001</c:v>
                </c:pt>
                <c:pt idx="20">
                  <c:v>1.330066666666667</c:v>
                </c:pt>
                <c:pt idx="21">
                  <c:v>1.3867333333333332</c:v>
                </c:pt>
                <c:pt idx="22">
                  <c:v>1.4434000000000002</c:v>
                </c:pt>
                <c:pt idx="23">
                  <c:v>1.5000666666666669</c:v>
                </c:pt>
                <c:pt idx="24">
                  <c:v>1.5567333333333331</c:v>
                </c:pt>
                <c:pt idx="25">
                  <c:v>1.6134000000000002</c:v>
                </c:pt>
                <c:pt idx="26">
                  <c:v>1.6700666666666668</c:v>
                </c:pt>
                <c:pt idx="27">
                  <c:v>1.7267333333333335</c:v>
                </c:pt>
                <c:pt idx="28">
                  <c:v>1.7834000000000001</c:v>
                </c:pt>
                <c:pt idx="29">
                  <c:v>1.8400666666666663</c:v>
                </c:pt>
                <c:pt idx="30">
                  <c:v>1.8967333333333334</c:v>
                </c:pt>
                <c:pt idx="31">
                  <c:v>1.9534</c:v>
                </c:pt>
                <c:pt idx="32">
                  <c:v>2.0100666666666664</c:v>
                </c:pt>
                <c:pt idx="33">
                  <c:v>2.0667333333333331</c:v>
                </c:pt>
                <c:pt idx="34">
                  <c:v>2.1234000000000002</c:v>
                </c:pt>
                <c:pt idx="35">
                  <c:v>2.1800666666666668</c:v>
                </c:pt>
                <c:pt idx="36">
                  <c:v>2.2367333333333335</c:v>
                </c:pt>
                <c:pt idx="37">
                  <c:v>2.2933999999999997</c:v>
                </c:pt>
                <c:pt idx="38">
                  <c:v>2.3500666666666667</c:v>
                </c:pt>
                <c:pt idx="39">
                  <c:v>2.4067333333333334</c:v>
                </c:pt>
                <c:pt idx="40">
                  <c:v>2.4634</c:v>
                </c:pt>
                <c:pt idx="41">
                  <c:v>2.5200666666666667</c:v>
                </c:pt>
                <c:pt idx="42">
                  <c:v>2.5767333333333329</c:v>
                </c:pt>
                <c:pt idx="43">
                  <c:v>2.6334</c:v>
                </c:pt>
                <c:pt idx="44">
                  <c:v>2.6900666666666666</c:v>
                </c:pt>
                <c:pt idx="45">
                  <c:v>2.7467333333333337</c:v>
                </c:pt>
                <c:pt idx="46">
                  <c:v>2.8033999999999999</c:v>
                </c:pt>
                <c:pt idx="47">
                  <c:v>2.860066666666667</c:v>
                </c:pt>
                <c:pt idx="48">
                  <c:v>2.9167333333333332</c:v>
                </c:pt>
                <c:pt idx="49">
                  <c:v>2.9733999999999998</c:v>
                </c:pt>
                <c:pt idx="50">
                  <c:v>3.0300666666666665</c:v>
                </c:pt>
                <c:pt idx="51">
                  <c:v>3.0867333333333336</c:v>
                </c:pt>
                <c:pt idx="52">
                  <c:v>3.1433999999999997</c:v>
                </c:pt>
                <c:pt idx="53">
                  <c:v>3.2000666666666668</c:v>
                </c:pt>
                <c:pt idx="54">
                  <c:v>3.2567333333333335</c:v>
                </c:pt>
                <c:pt idx="55">
                  <c:v>3.3134000000000001</c:v>
                </c:pt>
                <c:pt idx="56">
                  <c:v>3.3700666666666668</c:v>
                </c:pt>
                <c:pt idx="57">
                  <c:v>3.4267333333333334</c:v>
                </c:pt>
                <c:pt idx="58">
                  <c:v>3.4834000000000001</c:v>
                </c:pt>
                <c:pt idx="59">
                  <c:v>3.5400666666666667</c:v>
                </c:pt>
                <c:pt idx="60">
                  <c:v>3.5967333333333333</c:v>
                </c:pt>
                <c:pt idx="61">
                  <c:v>3.6534</c:v>
                </c:pt>
                <c:pt idx="62">
                  <c:v>3.7100666666666675</c:v>
                </c:pt>
                <c:pt idx="63">
                  <c:v>3.7667333333333333</c:v>
                </c:pt>
                <c:pt idx="64">
                  <c:v>3.8233999999999999</c:v>
                </c:pt>
                <c:pt idx="65">
                  <c:v>3.8800666666666666</c:v>
                </c:pt>
                <c:pt idx="66">
                  <c:v>3.9367333333333341</c:v>
                </c:pt>
                <c:pt idx="67">
                  <c:v>3.9933999999999998</c:v>
                </c:pt>
                <c:pt idx="68">
                  <c:v>4.0500666666666669</c:v>
                </c:pt>
                <c:pt idx="69">
                  <c:v>4.1067333333333336</c:v>
                </c:pt>
                <c:pt idx="70">
                  <c:v>4.1634000000000002</c:v>
                </c:pt>
                <c:pt idx="71">
                  <c:v>4.2200666666666669</c:v>
                </c:pt>
                <c:pt idx="72">
                  <c:v>4.2767333333333335</c:v>
                </c:pt>
                <c:pt idx="73">
                  <c:v>4.3334000000000001</c:v>
                </c:pt>
                <c:pt idx="74">
                  <c:v>4.3900666666666668</c:v>
                </c:pt>
                <c:pt idx="75">
                  <c:v>4.4467333333333334</c:v>
                </c:pt>
                <c:pt idx="76">
                  <c:v>4.5034000000000001</c:v>
                </c:pt>
                <c:pt idx="77">
                  <c:v>4.5600666666666667</c:v>
                </c:pt>
                <c:pt idx="78">
                  <c:v>4.6167333333333334</c:v>
                </c:pt>
                <c:pt idx="79">
                  <c:v>4.6734</c:v>
                </c:pt>
                <c:pt idx="80">
                  <c:v>4.7300666666666666</c:v>
                </c:pt>
                <c:pt idx="81">
                  <c:v>4.7867333333333333</c:v>
                </c:pt>
                <c:pt idx="82">
                  <c:v>4.8433999999999999</c:v>
                </c:pt>
                <c:pt idx="83">
                  <c:v>4.9000666666666666</c:v>
                </c:pt>
                <c:pt idx="84">
                  <c:v>4.9567333333333332</c:v>
                </c:pt>
                <c:pt idx="85">
                  <c:v>5.0133999999999999</c:v>
                </c:pt>
                <c:pt idx="86">
                  <c:v>5.0700666666666665</c:v>
                </c:pt>
                <c:pt idx="87">
                  <c:v>5.126733333333334</c:v>
                </c:pt>
                <c:pt idx="88">
                  <c:v>5.1833999999999998</c:v>
                </c:pt>
                <c:pt idx="89">
                  <c:v>5.2400666666666664</c:v>
                </c:pt>
                <c:pt idx="90">
                  <c:v>5.2967333333333331</c:v>
                </c:pt>
                <c:pt idx="91">
                  <c:v>5.3534000000000006</c:v>
                </c:pt>
                <c:pt idx="92">
                  <c:v>5.4100666666666664</c:v>
                </c:pt>
                <c:pt idx="93">
                  <c:v>5.466733333333333</c:v>
                </c:pt>
                <c:pt idx="94">
                  <c:v>5.5233999999999996</c:v>
                </c:pt>
                <c:pt idx="95">
                  <c:v>5.5800666666666672</c:v>
                </c:pt>
                <c:pt idx="96">
                  <c:v>5.6367333333333347</c:v>
                </c:pt>
                <c:pt idx="97">
                  <c:v>5.6934000000000005</c:v>
                </c:pt>
                <c:pt idx="98">
                  <c:v>5.7500666666666662</c:v>
                </c:pt>
                <c:pt idx="99">
                  <c:v>5.8067333333333329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17E-465E-8720-F1FB1368C458}"/>
            </c:ext>
          </c:extLst>
        </c:ser>
        <c:ser>
          <c:idx val="4"/>
          <c:order val="4"/>
          <c:tx>
            <c:v>Average+30%</c:v>
          </c:tx>
          <c:spPr>
            <a:ln w="254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'S-T6'!$H$4:$H$103</c:f>
              <c:numCache>
                <c:formatCode>General</c:formatCode>
                <c:ptCount val="10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  <c:pt idx="45">
                  <c:v>4600</c:v>
                </c:pt>
                <c:pt idx="46">
                  <c:v>4700</c:v>
                </c:pt>
                <c:pt idx="47">
                  <c:v>4800</c:v>
                </c:pt>
                <c:pt idx="48">
                  <c:v>4900</c:v>
                </c:pt>
                <c:pt idx="49">
                  <c:v>5000</c:v>
                </c:pt>
                <c:pt idx="50">
                  <c:v>5100</c:v>
                </c:pt>
                <c:pt idx="51">
                  <c:v>5200</c:v>
                </c:pt>
                <c:pt idx="52">
                  <c:v>5300</c:v>
                </c:pt>
                <c:pt idx="53">
                  <c:v>5400</c:v>
                </c:pt>
                <c:pt idx="54">
                  <c:v>5500</c:v>
                </c:pt>
                <c:pt idx="55">
                  <c:v>5600</c:v>
                </c:pt>
                <c:pt idx="56">
                  <c:v>5700</c:v>
                </c:pt>
                <c:pt idx="57">
                  <c:v>5800</c:v>
                </c:pt>
                <c:pt idx="58">
                  <c:v>5900</c:v>
                </c:pt>
                <c:pt idx="59">
                  <c:v>6000</c:v>
                </c:pt>
                <c:pt idx="60">
                  <c:v>6100</c:v>
                </c:pt>
                <c:pt idx="61">
                  <c:v>6200</c:v>
                </c:pt>
                <c:pt idx="62">
                  <c:v>6300</c:v>
                </c:pt>
                <c:pt idx="63">
                  <c:v>6400</c:v>
                </c:pt>
                <c:pt idx="64">
                  <c:v>6500</c:v>
                </c:pt>
                <c:pt idx="65">
                  <c:v>6600</c:v>
                </c:pt>
                <c:pt idx="66">
                  <c:v>6700</c:v>
                </c:pt>
                <c:pt idx="67">
                  <c:v>6800</c:v>
                </c:pt>
                <c:pt idx="68">
                  <c:v>6900</c:v>
                </c:pt>
                <c:pt idx="69">
                  <c:v>7000</c:v>
                </c:pt>
                <c:pt idx="70">
                  <c:v>7100</c:v>
                </c:pt>
                <c:pt idx="71">
                  <c:v>7200</c:v>
                </c:pt>
                <c:pt idx="72">
                  <c:v>7300</c:v>
                </c:pt>
                <c:pt idx="73">
                  <c:v>7400</c:v>
                </c:pt>
                <c:pt idx="74">
                  <c:v>7500</c:v>
                </c:pt>
                <c:pt idx="75">
                  <c:v>7600</c:v>
                </c:pt>
                <c:pt idx="76">
                  <c:v>7700</c:v>
                </c:pt>
                <c:pt idx="77">
                  <c:v>7800</c:v>
                </c:pt>
                <c:pt idx="78">
                  <c:v>7900</c:v>
                </c:pt>
                <c:pt idx="79">
                  <c:v>8000</c:v>
                </c:pt>
                <c:pt idx="80">
                  <c:v>8100</c:v>
                </c:pt>
                <c:pt idx="81">
                  <c:v>8200</c:v>
                </c:pt>
                <c:pt idx="82">
                  <c:v>8300</c:v>
                </c:pt>
                <c:pt idx="83">
                  <c:v>8400</c:v>
                </c:pt>
                <c:pt idx="84">
                  <c:v>8500</c:v>
                </c:pt>
                <c:pt idx="85">
                  <c:v>8600</c:v>
                </c:pt>
                <c:pt idx="86">
                  <c:v>8700</c:v>
                </c:pt>
                <c:pt idx="87">
                  <c:v>8800</c:v>
                </c:pt>
                <c:pt idx="88">
                  <c:v>8900</c:v>
                </c:pt>
                <c:pt idx="89">
                  <c:v>9000</c:v>
                </c:pt>
                <c:pt idx="90">
                  <c:v>9100</c:v>
                </c:pt>
                <c:pt idx="91">
                  <c:v>9200</c:v>
                </c:pt>
                <c:pt idx="92">
                  <c:v>9300</c:v>
                </c:pt>
                <c:pt idx="93">
                  <c:v>9400</c:v>
                </c:pt>
                <c:pt idx="94">
                  <c:v>9500</c:v>
                </c:pt>
                <c:pt idx="95">
                  <c:v>9600</c:v>
                </c:pt>
                <c:pt idx="96">
                  <c:v>9700</c:v>
                </c:pt>
                <c:pt idx="97">
                  <c:v>9800</c:v>
                </c:pt>
                <c:pt idx="98">
                  <c:v>9900</c:v>
                </c:pt>
                <c:pt idx="99">
                  <c:v>10000</c:v>
                </c:pt>
              </c:numCache>
            </c:numRef>
          </c:xVal>
          <c:yVal>
            <c:numRef>
              <c:f>'S-T6'!$M$4:$M$103</c:f>
              <c:numCache>
                <c:formatCode>General</c:formatCode>
                <c:ptCount val="10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17E-465E-8720-F1FB1368C458}"/>
            </c:ext>
          </c:extLst>
        </c:ser>
        <c:ser>
          <c:idx val="5"/>
          <c:order val="5"/>
          <c:tx>
            <c:v>Average-30%</c:v>
          </c:tx>
          <c:spPr>
            <a:ln w="254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'S-T6'!$H$4:$H$103</c:f>
              <c:numCache>
                <c:formatCode>General</c:formatCode>
                <c:ptCount val="10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  <c:pt idx="45">
                  <c:v>4600</c:v>
                </c:pt>
                <c:pt idx="46">
                  <c:v>4700</c:v>
                </c:pt>
                <c:pt idx="47">
                  <c:v>4800</c:v>
                </c:pt>
                <c:pt idx="48">
                  <c:v>4900</c:v>
                </c:pt>
                <c:pt idx="49">
                  <c:v>5000</c:v>
                </c:pt>
                <c:pt idx="50">
                  <c:v>5100</c:v>
                </c:pt>
                <c:pt idx="51">
                  <c:v>5200</c:v>
                </c:pt>
                <c:pt idx="52">
                  <c:v>5300</c:v>
                </c:pt>
                <c:pt idx="53">
                  <c:v>5400</c:v>
                </c:pt>
                <c:pt idx="54">
                  <c:v>5500</c:v>
                </c:pt>
                <c:pt idx="55">
                  <c:v>5600</c:v>
                </c:pt>
                <c:pt idx="56">
                  <c:v>5700</c:v>
                </c:pt>
                <c:pt idx="57">
                  <c:v>5800</c:v>
                </c:pt>
                <c:pt idx="58">
                  <c:v>5900</c:v>
                </c:pt>
                <c:pt idx="59">
                  <c:v>6000</c:v>
                </c:pt>
                <c:pt idx="60">
                  <c:v>6100</c:v>
                </c:pt>
                <c:pt idx="61">
                  <c:v>6200</c:v>
                </c:pt>
                <c:pt idx="62">
                  <c:v>6300</c:v>
                </c:pt>
                <c:pt idx="63">
                  <c:v>6400</c:v>
                </c:pt>
                <c:pt idx="64">
                  <c:v>6500</c:v>
                </c:pt>
                <c:pt idx="65">
                  <c:v>6600</c:v>
                </c:pt>
                <c:pt idx="66">
                  <c:v>6700</c:v>
                </c:pt>
                <c:pt idx="67">
                  <c:v>6800</c:v>
                </c:pt>
                <c:pt idx="68">
                  <c:v>6900</c:v>
                </c:pt>
                <c:pt idx="69">
                  <c:v>7000</c:v>
                </c:pt>
                <c:pt idx="70">
                  <c:v>7100</c:v>
                </c:pt>
                <c:pt idx="71">
                  <c:v>7200</c:v>
                </c:pt>
                <c:pt idx="72">
                  <c:v>7300</c:v>
                </c:pt>
                <c:pt idx="73">
                  <c:v>7400</c:v>
                </c:pt>
                <c:pt idx="74">
                  <c:v>7500</c:v>
                </c:pt>
                <c:pt idx="75">
                  <c:v>7600</c:v>
                </c:pt>
                <c:pt idx="76">
                  <c:v>7700</c:v>
                </c:pt>
                <c:pt idx="77">
                  <c:v>7800</c:v>
                </c:pt>
                <c:pt idx="78">
                  <c:v>7900</c:v>
                </c:pt>
                <c:pt idx="79">
                  <c:v>8000</c:v>
                </c:pt>
                <c:pt idx="80">
                  <c:v>8100</c:v>
                </c:pt>
                <c:pt idx="81">
                  <c:v>8200</c:v>
                </c:pt>
                <c:pt idx="82">
                  <c:v>8300</c:v>
                </c:pt>
                <c:pt idx="83">
                  <c:v>8400</c:v>
                </c:pt>
                <c:pt idx="84">
                  <c:v>8500</c:v>
                </c:pt>
                <c:pt idx="85">
                  <c:v>8600</c:v>
                </c:pt>
                <c:pt idx="86">
                  <c:v>8700</c:v>
                </c:pt>
                <c:pt idx="87">
                  <c:v>8800</c:v>
                </c:pt>
                <c:pt idx="88">
                  <c:v>8900</c:v>
                </c:pt>
                <c:pt idx="89">
                  <c:v>9000</c:v>
                </c:pt>
                <c:pt idx="90">
                  <c:v>9100</c:v>
                </c:pt>
                <c:pt idx="91">
                  <c:v>9200</c:v>
                </c:pt>
                <c:pt idx="92">
                  <c:v>9300</c:v>
                </c:pt>
                <c:pt idx="93">
                  <c:v>9400</c:v>
                </c:pt>
                <c:pt idx="94">
                  <c:v>9500</c:v>
                </c:pt>
                <c:pt idx="95">
                  <c:v>9600</c:v>
                </c:pt>
                <c:pt idx="96">
                  <c:v>9700</c:v>
                </c:pt>
                <c:pt idx="97">
                  <c:v>9800</c:v>
                </c:pt>
                <c:pt idx="98">
                  <c:v>9900</c:v>
                </c:pt>
                <c:pt idx="99">
                  <c:v>10000</c:v>
                </c:pt>
              </c:numCache>
            </c:numRef>
          </c:xVal>
          <c:yVal>
            <c:numRef>
              <c:f>'S-T6'!$N$4:$N$103</c:f>
              <c:numCache>
                <c:formatCode>General</c:formatCode>
                <c:ptCount val="10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17E-465E-8720-F1FB1368C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629071"/>
        <c:axId val="982701055"/>
      </c:scatterChart>
      <c:valAx>
        <c:axId val="298629071"/>
        <c:scaling>
          <c:orientation val="minMax"/>
          <c:max val="4000"/>
          <c:min val="100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2701055"/>
        <c:crosses val="autoZero"/>
        <c:crossBetween val="midCat"/>
      </c:valAx>
      <c:valAx>
        <c:axId val="982701055"/>
        <c:scaling>
          <c:orientation val="minMax"/>
          <c:max val="3.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6290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7411098949721707E-2"/>
          <c:y val="0.157874070055084"/>
          <c:w val="0.3846583102396311"/>
          <c:h val="0.1891264724587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130260</xdr:colOff>
      <xdr:row>0</xdr:row>
      <xdr:rowOff>36078</xdr:rowOff>
    </xdr:from>
    <xdr:to>
      <xdr:col>9</xdr:col>
      <xdr:colOff>411346</xdr:colOff>
      <xdr:row>0</xdr:row>
      <xdr:rowOff>2537576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7C77B0-042B-9503-6904-EC14E1099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260" y="36078"/>
          <a:ext cx="5626292" cy="25014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266700</xdr:colOff>
      <xdr:row>3</xdr:row>
      <xdr:rowOff>152400</xdr:rowOff>
    </xdr:from>
    <xdr:to>
      <xdr:col>46</xdr:col>
      <xdr:colOff>590550</xdr:colOff>
      <xdr:row>17</xdr:row>
      <xdr:rowOff>128588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C2E517-91F3-4070-ACF3-128F6A0ED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185057</xdr:colOff>
      <xdr:row>3</xdr:row>
      <xdr:rowOff>146004</xdr:rowOff>
    </xdr:from>
    <xdr:to>
      <xdr:col>36</xdr:col>
      <xdr:colOff>54428</xdr:colOff>
      <xdr:row>20</xdr:row>
      <xdr:rowOff>76201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06824F-FE69-44D3-8946-F8E2CC50C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234043</xdr:colOff>
      <xdr:row>1</xdr:row>
      <xdr:rowOff>113212</xdr:rowOff>
    </xdr:from>
    <xdr:to>
      <xdr:col>18</xdr:col>
      <xdr:colOff>586154</xdr:colOff>
      <xdr:row>13</xdr:row>
      <xdr:rowOff>60688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16F8D8-0AA2-4B66-9E4B-0B3AB89E2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0CF45E-767D-40DB-94BE-B087748FCC24}" name="Tabela2" displayName="Tabela2" ref="A2:D1771" totalsRowShown="0">
  <autoFilter ref="A2:D1771" xr:uid="{700CF45E-767D-40DB-94BE-B087748FCC24}"/>
  <tableColumns count="4">
    <tableColumn id="1" xr3:uid="{13E1AED0-AF9B-44D4-8AA2-A7331A4756AC}" name="Glycan"/>
    <tableColumn id="2" xr3:uid="{767B79D3-907B-4362-A84C-5904CA264A79}" name="Art. Ids" dataDxfId="19"/>
    <tableColumn id="3" xr3:uid="{535B5052-89FF-4A29-B9D0-76F0BF4387A1}" name="GG Ids" dataDxfId="18"/>
    <tableColumn id="4" xr3:uid="{6ABEA1E2-4EB7-4262-9D7B-CC5F75BC57C5}" name="Lit. Ids" dataDxfId="17"/>
  </tableColumns>
  <tableStyleInfo name="TableStyleMedium13" showFirstColumn="1" showLastColumn="0" showRowStripes="0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2D54A9-C7AF-43E3-98D9-1F7512F4B5F6}" name="Tabela1" displayName="Tabela1" ref="A2:D249" totalsRowShown="0">
  <autoFilter ref="A2:D249" xr:uid="{63ABB0E0-CE44-4106-A52D-AF6129485D5A}"/>
  <tableColumns count="4">
    <tableColumn id="1" xr3:uid="{D11BEB78-3722-42C4-BF86-391302314A7C}" name="Glycan"/>
    <tableColumn id="2" xr3:uid="{726149C6-00F5-4327-8306-4064F9928E82}" name="GG Ids" dataDxfId="16"/>
    <tableColumn id="3" xr3:uid="{A23EC190-7D37-4B53-B080-33EAFBC02CAC}" name="Art. Ids" dataDxfId="15"/>
    <tableColumn id="4" xr3:uid="{AD0CA630-DBC6-4715-A6FC-4A3BC88BE513}" name="GlycReSoft Ids" dataDxfId="14"/>
  </tableColumns>
  <tableStyleInfo name="TableStyleMedium13" showFirstColumn="1" showLastColumn="0" showRowStripes="0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031DD37-FF54-4478-AFA4-D519F998EA93}" name="Table2" displayName="Table2" ref="A3:D788" totalsRowShown="0" headerRowDxfId="13" headerRowBorderDxfId="12" tableBorderDxfId="11" totalsRowBorderDxfId="10">
  <autoFilter ref="A3:D788" xr:uid="{7927C417-5D96-4177-88AF-4A74DBEA5D16}"/>
  <tableColumns count="4">
    <tableColumn id="1" xr3:uid="{1AAC06E8-A1E8-45DE-BF3F-9D326C2B4D4F}" name="Glycan" dataDxfId="9"/>
    <tableColumn id="2" xr3:uid="{DB7CC04B-FCB4-419B-9F72-B3E77BFC1252}" name="GG" dataDxfId="8"/>
    <tableColumn id="3" xr3:uid="{5A579462-2BC6-427D-81DD-87952B89989D}" name="GlycReSoft" dataDxfId="7"/>
    <tableColumn id="4" xr3:uid="{A68010DE-49F6-45B3-A118-A19A3E83D978}" name="Ground Truth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E196C-7BC5-49EF-A5D1-EDCB3E1245B4}">
  <sheetPr>
    <pageSetUpPr fitToPage="1"/>
  </sheetPr>
  <dimension ref="A1:J14"/>
  <sheetViews>
    <sheetView tabSelected="1" zoomScale="85" zoomScaleNormal="85" workbookViewId="0">
      <selection activeCell="M1" sqref="M1"/>
    </sheetView>
  </sheetViews>
  <sheetFormatPr defaultColWidth="8.85546875" defaultRowHeight="15" x14ac:dyDescent="0.25"/>
  <cols>
    <col min="1" max="1" width="8.85546875" customWidth="1"/>
    <col min="10" max="10" width="8.85546875" customWidth="1"/>
  </cols>
  <sheetData>
    <row r="1" spans="1:10" ht="211.15" customHeight="1" x14ac:dyDescent="0.25"/>
    <row r="2" spans="1:10" ht="24" thickBot="1" x14ac:dyDescent="0.4">
      <c r="A2" s="66" t="s">
        <v>2260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15.75" thickTop="1" x14ac:dyDescent="0.25">
      <c r="A3" s="112" t="s">
        <v>2261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0" ht="37.5" customHeight="1" x14ac:dyDescent="0.25">
      <c r="A4" s="67"/>
      <c r="B4" s="113" t="s">
        <v>2256</v>
      </c>
      <c r="C4" s="113"/>
      <c r="D4" s="113"/>
      <c r="E4" s="113"/>
      <c r="F4" s="113"/>
      <c r="G4" s="113"/>
      <c r="H4" s="113"/>
      <c r="I4" s="113"/>
      <c r="J4" s="113"/>
    </row>
    <row r="5" spans="1:10" x14ac:dyDescent="0.25">
      <c r="A5" s="116" t="s">
        <v>2262</v>
      </c>
      <c r="B5" s="116"/>
      <c r="C5" s="116"/>
      <c r="D5" s="116"/>
      <c r="E5" s="116"/>
      <c r="F5" s="116"/>
      <c r="G5" s="116"/>
      <c r="H5" s="116"/>
      <c r="I5" s="116"/>
      <c r="J5" s="116"/>
    </row>
    <row r="6" spans="1:10" ht="30.75" customHeight="1" x14ac:dyDescent="0.25">
      <c r="A6" s="68"/>
      <c r="B6" s="113" t="s">
        <v>2257</v>
      </c>
      <c r="C6" s="113"/>
      <c r="D6" s="113"/>
      <c r="E6" s="113"/>
      <c r="F6" s="113"/>
      <c r="G6" s="113"/>
      <c r="H6" s="113"/>
      <c r="I6" s="113"/>
      <c r="J6" s="113"/>
    </row>
    <row r="7" spans="1:10" x14ac:dyDescent="0.25">
      <c r="A7" s="116" t="s">
        <v>2263</v>
      </c>
      <c r="B7" s="116"/>
      <c r="C7" s="116"/>
      <c r="D7" s="116"/>
      <c r="E7" s="116"/>
      <c r="F7" s="116"/>
      <c r="G7" s="116"/>
      <c r="H7" s="116"/>
      <c r="I7" s="116"/>
      <c r="J7" s="116"/>
    </row>
    <row r="8" spans="1:10" ht="30" customHeight="1" x14ac:dyDescent="0.25">
      <c r="A8" s="68"/>
      <c r="B8" s="113" t="s">
        <v>2258</v>
      </c>
      <c r="C8" s="113"/>
      <c r="D8" s="113"/>
      <c r="E8" s="113"/>
      <c r="F8" s="113"/>
      <c r="G8" s="113"/>
      <c r="H8" s="113"/>
      <c r="I8" s="113"/>
      <c r="J8" s="113"/>
    </row>
    <row r="9" spans="1:10" x14ac:dyDescent="0.25">
      <c r="A9" s="116" t="s">
        <v>2264</v>
      </c>
      <c r="B9" s="116"/>
      <c r="C9" s="116"/>
      <c r="D9" s="116"/>
      <c r="E9" s="116"/>
      <c r="F9" s="116"/>
      <c r="G9" s="116"/>
      <c r="H9" s="116"/>
      <c r="I9" s="116"/>
      <c r="J9" s="116"/>
    </row>
    <row r="10" spans="1:10" x14ac:dyDescent="0.25">
      <c r="A10" s="68"/>
      <c r="B10" s="113" t="s">
        <v>2259</v>
      </c>
      <c r="C10" s="113"/>
      <c r="D10" s="113"/>
      <c r="E10" s="113"/>
      <c r="F10" s="113"/>
      <c r="G10" s="113"/>
      <c r="H10" s="113"/>
      <c r="I10" s="113"/>
      <c r="J10" s="113"/>
    </row>
    <row r="11" spans="1:10" x14ac:dyDescent="0.25">
      <c r="A11" s="115" t="s">
        <v>2265</v>
      </c>
      <c r="B11" s="115"/>
      <c r="C11" s="115"/>
      <c r="D11" s="115"/>
      <c r="E11" s="115"/>
      <c r="F11" s="115"/>
      <c r="G11" s="115"/>
      <c r="H11" s="115"/>
      <c r="I11" s="115"/>
      <c r="J11" s="115"/>
    </row>
    <row r="12" spans="1:10" x14ac:dyDescent="0.25">
      <c r="A12" s="69"/>
      <c r="B12" s="114" t="s">
        <v>2016</v>
      </c>
      <c r="C12" s="114"/>
      <c r="D12" s="114"/>
      <c r="E12" s="114"/>
      <c r="F12" s="114"/>
      <c r="G12" s="114"/>
      <c r="H12" s="114"/>
      <c r="I12" s="114"/>
      <c r="J12" s="114"/>
    </row>
    <row r="13" spans="1:10" x14ac:dyDescent="0.25">
      <c r="A13" s="115" t="s">
        <v>2266</v>
      </c>
      <c r="B13" s="115"/>
      <c r="C13" s="115"/>
      <c r="D13" s="115"/>
      <c r="E13" s="115"/>
      <c r="F13" s="115"/>
      <c r="G13" s="115"/>
      <c r="H13" s="115"/>
      <c r="I13" s="115"/>
      <c r="J13" s="115"/>
    </row>
    <row r="14" spans="1:10" x14ac:dyDescent="0.25">
      <c r="A14" s="69"/>
      <c r="B14" s="114" t="s">
        <v>2017</v>
      </c>
      <c r="C14" s="114"/>
      <c r="D14" s="114"/>
      <c r="E14" s="114"/>
      <c r="F14" s="114"/>
      <c r="G14" s="114"/>
      <c r="H14" s="114"/>
      <c r="I14" s="114"/>
      <c r="J14" s="114"/>
    </row>
  </sheetData>
  <mergeCells count="12">
    <mergeCell ref="A3:J3"/>
    <mergeCell ref="B8:J8"/>
    <mergeCell ref="B14:J14"/>
    <mergeCell ref="B4:J4"/>
    <mergeCell ref="B6:J6"/>
    <mergeCell ref="A11:J11"/>
    <mergeCell ref="B12:J12"/>
    <mergeCell ref="A13:J13"/>
    <mergeCell ref="A7:J7"/>
    <mergeCell ref="A5:J5"/>
    <mergeCell ref="A9:J9"/>
    <mergeCell ref="B10:J10"/>
  </mergeCells>
  <pageMargins left="0.7" right="0.7" top="0.75" bottom="0.75" header="0.3" footer="0.3"/>
  <pageSetup paperSize="9" scale="9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FAF23-DD83-4E47-A8B5-75BFF68FF4CC}">
  <sheetPr>
    <pageSetUpPr fitToPage="1"/>
  </sheetPr>
  <dimension ref="A1:D1771"/>
  <sheetViews>
    <sheetView zoomScaleNormal="100" workbookViewId="0">
      <pane ySplit="2" topLeftCell="A3" activePane="bottomLeft" state="frozen"/>
      <selection pane="bottomLeft" sqref="A1:D1"/>
    </sheetView>
  </sheetViews>
  <sheetFormatPr defaultRowHeight="15" x14ac:dyDescent="0.25"/>
  <cols>
    <col min="1" max="1" width="30.5703125" bestFit="1" customWidth="1"/>
    <col min="2" max="2" width="9.42578125" style="2" customWidth="1"/>
    <col min="3" max="3" width="8.7109375" style="2" customWidth="1"/>
    <col min="4" max="4" width="8.85546875" style="2" customWidth="1"/>
  </cols>
  <sheetData>
    <row r="1" spans="1:4" ht="46.15" customHeight="1" x14ac:dyDescent="0.25">
      <c r="A1" s="117" t="s">
        <v>2267</v>
      </c>
      <c r="B1" s="117"/>
      <c r="C1" s="117"/>
      <c r="D1" s="117"/>
    </row>
    <row r="2" spans="1:4" ht="17.45" customHeight="1" x14ac:dyDescent="0.25">
      <c r="A2" t="s">
        <v>0</v>
      </c>
      <c r="B2" s="2" t="s">
        <v>1773</v>
      </c>
      <c r="C2" s="2" t="s">
        <v>1</v>
      </c>
      <c r="D2" s="2" t="s">
        <v>1772</v>
      </c>
    </row>
    <row r="3" spans="1:4" x14ac:dyDescent="0.25">
      <c r="A3" t="s">
        <v>130</v>
      </c>
      <c r="B3" s="2" t="s">
        <v>5</v>
      </c>
      <c r="C3" s="2" t="s">
        <v>5</v>
      </c>
      <c r="D3" s="2" t="s">
        <v>5</v>
      </c>
    </row>
    <row r="4" spans="1:4" x14ac:dyDescent="0.25">
      <c r="A4" t="s">
        <v>9</v>
      </c>
      <c r="B4" s="2" t="s">
        <v>5</v>
      </c>
      <c r="C4" s="2" t="s">
        <v>5</v>
      </c>
      <c r="D4" s="2" t="s">
        <v>5</v>
      </c>
    </row>
    <row r="5" spans="1:4" x14ac:dyDescent="0.25">
      <c r="A5" t="s">
        <v>4</v>
      </c>
      <c r="B5" s="2" t="s">
        <v>5</v>
      </c>
      <c r="C5" s="2" t="s">
        <v>5</v>
      </c>
      <c r="D5" s="2" t="s">
        <v>5</v>
      </c>
    </row>
    <row r="6" spans="1:4" x14ac:dyDescent="0.25">
      <c r="A6" t="s">
        <v>10</v>
      </c>
      <c r="B6" s="2" t="s">
        <v>5</v>
      </c>
      <c r="C6" s="2" t="s">
        <v>5</v>
      </c>
      <c r="D6" s="2" t="s">
        <v>5</v>
      </c>
    </row>
    <row r="7" spans="1:4" x14ac:dyDescent="0.25">
      <c r="A7" t="s">
        <v>25</v>
      </c>
      <c r="B7" s="2" t="s">
        <v>5</v>
      </c>
      <c r="C7" s="2" t="s">
        <v>5</v>
      </c>
      <c r="D7" s="2" t="s">
        <v>5</v>
      </c>
    </row>
    <row r="8" spans="1:4" x14ac:dyDescent="0.25">
      <c r="A8" t="s">
        <v>15</v>
      </c>
      <c r="B8" s="2" t="s">
        <v>5</v>
      </c>
      <c r="C8" s="2" t="s">
        <v>5</v>
      </c>
      <c r="D8" s="2" t="s">
        <v>5</v>
      </c>
    </row>
    <row r="9" spans="1:4" x14ac:dyDescent="0.25">
      <c r="A9" t="s">
        <v>18</v>
      </c>
      <c r="B9" s="2" t="s">
        <v>5</v>
      </c>
      <c r="C9" s="2" t="s">
        <v>5</v>
      </c>
      <c r="D9" s="2" t="s">
        <v>5</v>
      </c>
    </row>
    <row r="10" spans="1:4" x14ac:dyDescent="0.25">
      <c r="A10" t="s">
        <v>28</v>
      </c>
      <c r="B10" s="2" t="s">
        <v>5</v>
      </c>
      <c r="C10" s="2" t="s">
        <v>5</v>
      </c>
      <c r="D10" s="2" t="s">
        <v>5</v>
      </c>
    </row>
    <row r="11" spans="1:4" x14ac:dyDescent="0.25">
      <c r="A11" t="s">
        <v>31</v>
      </c>
      <c r="B11" s="2" t="s">
        <v>5</v>
      </c>
      <c r="C11" s="2" t="s">
        <v>5</v>
      </c>
      <c r="D11" s="2" t="s">
        <v>5</v>
      </c>
    </row>
    <row r="12" spans="1:4" x14ac:dyDescent="0.25">
      <c r="A12" t="s">
        <v>50</v>
      </c>
      <c r="B12" s="2" t="s">
        <v>5</v>
      </c>
      <c r="C12" s="2" t="s">
        <v>5</v>
      </c>
      <c r="D12" s="2" t="s">
        <v>5</v>
      </c>
    </row>
    <row r="13" spans="1:4" x14ac:dyDescent="0.25">
      <c r="A13" t="s">
        <v>8</v>
      </c>
      <c r="B13" s="2" t="s">
        <v>5</v>
      </c>
      <c r="C13" s="2" t="s">
        <v>5</v>
      </c>
      <c r="D13" s="2" t="s">
        <v>5</v>
      </c>
    </row>
    <row r="14" spans="1:4" x14ac:dyDescent="0.25">
      <c r="A14" t="s">
        <v>16</v>
      </c>
      <c r="B14" s="2" t="s">
        <v>5</v>
      </c>
      <c r="C14" s="2" t="s">
        <v>5</v>
      </c>
      <c r="D14" s="2" t="s">
        <v>5</v>
      </c>
    </row>
    <row r="15" spans="1:4" x14ac:dyDescent="0.25">
      <c r="A15" t="s">
        <v>37</v>
      </c>
      <c r="B15" s="2" t="s">
        <v>5</v>
      </c>
      <c r="C15" s="2" t="s">
        <v>5</v>
      </c>
      <c r="D15" s="2" t="s">
        <v>5</v>
      </c>
    </row>
    <row r="16" spans="1:4" x14ac:dyDescent="0.25">
      <c r="A16" t="s">
        <v>55</v>
      </c>
      <c r="B16" s="2" t="s">
        <v>5</v>
      </c>
      <c r="C16" s="2" t="s">
        <v>5</v>
      </c>
      <c r="D16" s="2" t="s">
        <v>5</v>
      </c>
    </row>
    <row r="17" spans="1:4" x14ac:dyDescent="0.25">
      <c r="A17" t="s">
        <v>42</v>
      </c>
      <c r="B17" s="2" t="s">
        <v>5</v>
      </c>
      <c r="C17" s="2" t="s">
        <v>5</v>
      </c>
      <c r="D17" s="2" t="s">
        <v>5</v>
      </c>
    </row>
    <row r="18" spans="1:4" x14ac:dyDescent="0.25">
      <c r="A18" t="s">
        <v>62</v>
      </c>
      <c r="B18" s="2" t="s">
        <v>5</v>
      </c>
      <c r="C18" s="2" t="s">
        <v>5</v>
      </c>
      <c r="D18" s="2" t="s">
        <v>5</v>
      </c>
    </row>
    <row r="19" spans="1:4" x14ac:dyDescent="0.25">
      <c r="A19" t="s">
        <v>24</v>
      </c>
      <c r="B19" s="2" t="s">
        <v>5</v>
      </c>
      <c r="C19" s="2" t="s">
        <v>5</v>
      </c>
      <c r="D19" s="2" t="s">
        <v>5</v>
      </c>
    </row>
    <row r="20" spans="1:4" x14ac:dyDescent="0.25">
      <c r="A20" t="s">
        <v>29</v>
      </c>
      <c r="B20" s="2" t="s">
        <v>5</v>
      </c>
      <c r="C20" s="2" t="s">
        <v>5</v>
      </c>
      <c r="D20" s="2" t="s">
        <v>5</v>
      </c>
    </row>
    <row r="21" spans="1:4" x14ac:dyDescent="0.25">
      <c r="A21" t="s">
        <v>69</v>
      </c>
      <c r="B21" s="2" t="s">
        <v>5</v>
      </c>
      <c r="C21" s="2" t="s">
        <v>5</v>
      </c>
      <c r="D21" s="2" t="s">
        <v>5</v>
      </c>
    </row>
    <row r="22" spans="1:4" x14ac:dyDescent="0.25">
      <c r="A22" t="s">
        <v>99</v>
      </c>
      <c r="B22" s="2" t="s">
        <v>5</v>
      </c>
      <c r="C22" s="2" t="s">
        <v>5</v>
      </c>
      <c r="D22" s="2" t="s">
        <v>5</v>
      </c>
    </row>
    <row r="23" spans="1:4" x14ac:dyDescent="0.25">
      <c r="A23" t="s">
        <v>74</v>
      </c>
      <c r="B23" s="2" t="s">
        <v>5</v>
      </c>
      <c r="C23" s="2" t="s">
        <v>5</v>
      </c>
      <c r="D23" s="2" t="s">
        <v>5</v>
      </c>
    </row>
    <row r="24" spans="1:4" x14ac:dyDescent="0.25">
      <c r="A24" t="s">
        <v>107</v>
      </c>
      <c r="B24" s="2" t="s">
        <v>5</v>
      </c>
      <c r="C24" s="2" t="s">
        <v>5</v>
      </c>
      <c r="D24" s="2" t="s">
        <v>5</v>
      </c>
    </row>
    <row r="25" spans="1:4" x14ac:dyDescent="0.25">
      <c r="A25" t="s">
        <v>46</v>
      </c>
      <c r="B25" s="2" t="s">
        <v>5</v>
      </c>
      <c r="C25" s="2" t="s">
        <v>5</v>
      </c>
      <c r="D25" s="2" t="s">
        <v>5</v>
      </c>
    </row>
    <row r="26" spans="1:4" x14ac:dyDescent="0.25">
      <c r="A26" t="s">
        <v>51</v>
      </c>
      <c r="B26" s="2" t="s">
        <v>5</v>
      </c>
      <c r="C26" s="2" t="s">
        <v>5</v>
      </c>
      <c r="D26" s="2" t="s">
        <v>5</v>
      </c>
    </row>
    <row r="27" spans="1:4" x14ac:dyDescent="0.25">
      <c r="A27" t="s">
        <v>119</v>
      </c>
      <c r="B27" s="2" t="s">
        <v>5</v>
      </c>
      <c r="C27" s="2" t="s">
        <v>5</v>
      </c>
      <c r="D27" s="2" t="s">
        <v>5</v>
      </c>
    </row>
    <row r="28" spans="1:4" x14ac:dyDescent="0.25">
      <c r="A28" t="s">
        <v>166</v>
      </c>
      <c r="B28" s="2" t="s">
        <v>5</v>
      </c>
      <c r="C28" s="2" t="s">
        <v>5</v>
      </c>
      <c r="D28" s="2" t="s">
        <v>5</v>
      </c>
    </row>
    <row r="29" spans="1:4" x14ac:dyDescent="0.25">
      <c r="A29" t="s">
        <v>78</v>
      </c>
      <c r="B29" s="2" t="s">
        <v>5</v>
      </c>
      <c r="C29" s="2" t="s">
        <v>5</v>
      </c>
      <c r="D29" s="2" t="s">
        <v>5</v>
      </c>
    </row>
    <row r="30" spans="1:4" x14ac:dyDescent="0.25">
      <c r="A30" t="s">
        <v>13</v>
      </c>
      <c r="B30" s="2" t="s">
        <v>5</v>
      </c>
      <c r="C30" s="2" t="s">
        <v>5</v>
      </c>
      <c r="D30" s="2" t="s">
        <v>5</v>
      </c>
    </row>
    <row r="31" spans="1:4" x14ac:dyDescent="0.25">
      <c r="A31" t="s">
        <v>26</v>
      </c>
      <c r="B31" s="2" t="s">
        <v>5</v>
      </c>
      <c r="C31" s="2" t="s">
        <v>5</v>
      </c>
      <c r="D31" s="2" t="s">
        <v>5</v>
      </c>
    </row>
    <row r="32" spans="1:4" x14ac:dyDescent="0.25">
      <c r="A32" t="s">
        <v>60</v>
      </c>
      <c r="B32" s="2" t="s">
        <v>5</v>
      </c>
      <c r="C32" s="2" t="s">
        <v>5</v>
      </c>
      <c r="D32" s="2" t="s">
        <v>5</v>
      </c>
    </row>
    <row r="33" spans="1:4" x14ac:dyDescent="0.25">
      <c r="A33" t="s">
        <v>87</v>
      </c>
      <c r="B33" s="2" t="s">
        <v>5</v>
      </c>
      <c r="C33" s="2" t="s">
        <v>5</v>
      </c>
      <c r="D33" s="2" t="s">
        <v>5</v>
      </c>
    </row>
    <row r="34" spans="1:4" x14ac:dyDescent="0.25">
      <c r="A34" t="s">
        <v>66</v>
      </c>
      <c r="B34" s="2" t="s">
        <v>5</v>
      </c>
      <c r="C34" s="2" t="s">
        <v>5</v>
      </c>
      <c r="D34" s="2" t="s">
        <v>5</v>
      </c>
    </row>
    <row r="35" spans="1:4" x14ac:dyDescent="0.25">
      <c r="A35" t="s">
        <v>40</v>
      </c>
      <c r="B35" s="2" t="s">
        <v>5</v>
      </c>
      <c r="C35" s="2" t="s">
        <v>5</v>
      </c>
      <c r="D35" s="2" t="s">
        <v>5</v>
      </c>
    </row>
    <row r="36" spans="1:4" x14ac:dyDescent="0.25">
      <c r="A36" t="s">
        <v>48</v>
      </c>
      <c r="B36" s="2" t="s">
        <v>5</v>
      </c>
      <c r="C36" s="2" t="s">
        <v>5</v>
      </c>
      <c r="D36" s="2" t="s">
        <v>5</v>
      </c>
    </row>
    <row r="37" spans="1:4" x14ac:dyDescent="0.25">
      <c r="A37" t="s">
        <v>105</v>
      </c>
      <c r="B37" s="2" t="s">
        <v>5</v>
      </c>
      <c r="C37" s="2" t="s">
        <v>5</v>
      </c>
      <c r="D37" s="2" t="s">
        <v>5</v>
      </c>
    </row>
    <row r="38" spans="1:4" x14ac:dyDescent="0.25">
      <c r="A38" t="s">
        <v>208</v>
      </c>
      <c r="B38" s="2" t="s">
        <v>5</v>
      </c>
      <c r="C38" s="2" t="s">
        <v>5</v>
      </c>
      <c r="D38" s="2" t="s">
        <v>5</v>
      </c>
    </row>
    <row r="39" spans="1:4" x14ac:dyDescent="0.25">
      <c r="A39" t="s">
        <v>268</v>
      </c>
      <c r="B39" s="2" t="s">
        <v>5</v>
      </c>
      <c r="C39" s="2" t="s">
        <v>5</v>
      </c>
      <c r="D39" s="2" t="s">
        <v>5</v>
      </c>
    </row>
    <row r="40" spans="1:4" x14ac:dyDescent="0.25">
      <c r="A40" t="s">
        <v>342</v>
      </c>
      <c r="B40" s="2" t="s">
        <v>5</v>
      </c>
      <c r="C40" s="2" t="s">
        <v>5</v>
      </c>
      <c r="D40" s="2" t="s">
        <v>5</v>
      </c>
    </row>
    <row r="41" spans="1:4" x14ac:dyDescent="0.25">
      <c r="A41" t="s">
        <v>145</v>
      </c>
      <c r="B41" s="2" t="s">
        <v>5</v>
      </c>
      <c r="C41" s="2" t="s">
        <v>5</v>
      </c>
      <c r="D41" s="2" t="s">
        <v>5</v>
      </c>
    </row>
    <row r="42" spans="1:4" x14ac:dyDescent="0.25">
      <c r="A42" t="s">
        <v>194</v>
      </c>
      <c r="B42" s="2" t="s">
        <v>5</v>
      </c>
      <c r="C42" s="2" t="s">
        <v>5</v>
      </c>
      <c r="D42" s="2" t="s">
        <v>5</v>
      </c>
    </row>
    <row r="43" spans="1:4" x14ac:dyDescent="0.25">
      <c r="A43" t="s">
        <v>252</v>
      </c>
      <c r="B43" s="2" t="s">
        <v>5</v>
      </c>
      <c r="C43" s="2" t="s">
        <v>5</v>
      </c>
      <c r="D43" s="2" t="s">
        <v>5</v>
      </c>
    </row>
    <row r="44" spans="1:4" x14ac:dyDescent="0.25">
      <c r="A44" t="s">
        <v>111</v>
      </c>
      <c r="B44" s="2" t="s">
        <v>5</v>
      </c>
      <c r="C44" s="2" t="s">
        <v>5</v>
      </c>
      <c r="D44" s="2" t="s">
        <v>5</v>
      </c>
    </row>
    <row r="45" spans="1:4" x14ac:dyDescent="0.25">
      <c r="A45" t="s">
        <v>154</v>
      </c>
      <c r="B45" s="2" t="s">
        <v>5</v>
      </c>
      <c r="C45" s="2" t="s">
        <v>5</v>
      </c>
      <c r="D45" s="2" t="s">
        <v>5</v>
      </c>
    </row>
    <row r="46" spans="1:4" x14ac:dyDescent="0.25">
      <c r="A46" t="s">
        <v>220</v>
      </c>
      <c r="B46" s="2" t="s">
        <v>5</v>
      </c>
      <c r="C46" s="2" t="s">
        <v>5</v>
      </c>
      <c r="D46" s="2" t="s">
        <v>5</v>
      </c>
    </row>
    <row r="47" spans="1:4" x14ac:dyDescent="0.25">
      <c r="A47" t="s">
        <v>286</v>
      </c>
      <c r="B47" s="2" t="s">
        <v>5</v>
      </c>
      <c r="C47" s="2" t="s">
        <v>5</v>
      </c>
      <c r="D47" s="2" t="s">
        <v>5</v>
      </c>
    </row>
    <row r="48" spans="1:4" x14ac:dyDescent="0.25">
      <c r="A48" t="s">
        <v>72</v>
      </c>
      <c r="B48" s="2" t="s">
        <v>5</v>
      </c>
      <c r="C48" s="2" t="s">
        <v>5</v>
      </c>
      <c r="D48" s="2" t="s">
        <v>5</v>
      </c>
    </row>
    <row r="49" spans="1:4" x14ac:dyDescent="0.25">
      <c r="A49" t="s">
        <v>81</v>
      </c>
      <c r="B49" s="2" t="s">
        <v>5</v>
      </c>
      <c r="C49" s="2" t="s">
        <v>5</v>
      </c>
      <c r="D49" s="2" t="s">
        <v>5</v>
      </c>
    </row>
    <row r="50" spans="1:4" x14ac:dyDescent="0.25">
      <c r="A50" t="s">
        <v>375</v>
      </c>
      <c r="B50" s="2" t="s">
        <v>5</v>
      </c>
      <c r="C50" s="2" t="s">
        <v>5</v>
      </c>
      <c r="D50" s="2" t="s">
        <v>5</v>
      </c>
    </row>
    <row r="51" spans="1:4" x14ac:dyDescent="0.25">
      <c r="A51" t="s">
        <v>171</v>
      </c>
      <c r="B51" s="2" t="s">
        <v>5</v>
      </c>
      <c r="C51" s="2" t="s">
        <v>5</v>
      </c>
      <c r="D51" s="2" t="s">
        <v>5</v>
      </c>
    </row>
    <row r="52" spans="1:4" x14ac:dyDescent="0.25">
      <c r="A52" t="s">
        <v>230</v>
      </c>
      <c r="B52" s="2" t="s">
        <v>5</v>
      </c>
      <c r="C52" s="2" t="s">
        <v>5</v>
      </c>
      <c r="D52" s="2" t="s">
        <v>5</v>
      </c>
    </row>
    <row r="53" spans="1:4" x14ac:dyDescent="0.25">
      <c r="A53" t="s">
        <v>310</v>
      </c>
      <c r="B53" s="2" t="s">
        <v>5</v>
      </c>
      <c r="C53" s="2" t="s">
        <v>5</v>
      </c>
      <c r="D53" s="2" t="s">
        <v>5</v>
      </c>
    </row>
    <row r="54" spans="1:4" x14ac:dyDescent="0.25">
      <c r="A54" t="s">
        <v>390</v>
      </c>
      <c r="B54" s="2" t="s">
        <v>5</v>
      </c>
      <c r="C54" s="2" t="s">
        <v>5</v>
      </c>
      <c r="D54" s="2" t="s">
        <v>5</v>
      </c>
    </row>
    <row r="55" spans="1:4" x14ac:dyDescent="0.25">
      <c r="A55" t="s">
        <v>117</v>
      </c>
      <c r="B55" s="2" t="s">
        <v>5</v>
      </c>
      <c r="C55" s="2" t="s">
        <v>5</v>
      </c>
      <c r="D55" s="2" t="s">
        <v>5</v>
      </c>
    </row>
    <row r="56" spans="1:4" x14ac:dyDescent="0.25">
      <c r="A56" t="s">
        <v>21</v>
      </c>
      <c r="B56" s="2" t="s">
        <v>5</v>
      </c>
      <c r="C56" s="2" t="s">
        <v>5</v>
      </c>
      <c r="D56" s="2" t="s">
        <v>5</v>
      </c>
    </row>
    <row r="57" spans="1:4" x14ac:dyDescent="0.25">
      <c r="A57" t="s">
        <v>43</v>
      </c>
      <c r="B57" s="2" t="s">
        <v>5</v>
      </c>
      <c r="C57" s="2" t="s">
        <v>5</v>
      </c>
      <c r="D57" s="2" t="s">
        <v>5</v>
      </c>
    </row>
    <row r="58" spans="1:4" x14ac:dyDescent="0.25">
      <c r="A58" t="s">
        <v>91</v>
      </c>
      <c r="B58" s="2" t="s">
        <v>5</v>
      </c>
      <c r="C58" s="2" t="s">
        <v>5</v>
      </c>
      <c r="D58" s="2" t="s">
        <v>5</v>
      </c>
    </row>
    <row r="59" spans="1:4" x14ac:dyDescent="0.25">
      <c r="A59" t="s">
        <v>101</v>
      </c>
      <c r="B59" s="2" t="s">
        <v>5</v>
      </c>
      <c r="C59" s="2" t="s">
        <v>5</v>
      </c>
      <c r="D59" s="2" t="s">
        <v>5</v>
      </c>
    </row>
    <row r="60" spans="1:4" x14ac:dyDescent="0.25">
      <c r="A60" t="s">
        <v>63</v>
      </c>
      <c r="B60" s="2" t="s">
        <v>5</v>
      </c>
      <c r="C60" s="2" t="s">
        <v>5</v>
      </c>
      <c r="D60" s="2" t="s">
        <v>5</v>
      </c>
    </row>
    <row r="61" spans="1:4" x14ac:dyDescent="0.25">
      <c r="A61" t="s">
        <v>151</v>
      </c>
      <c r="B61" s="2" t="s">
        <v>5</v>
      </c>
      <c r="C61" s="2" t="s">
        <v>5</v>
      </c>
      <c r="D61" s="2" t="s">
        <v>5</v>
      </c>
    </row>
    <row r="62" spans="1:4" x14ac:dyDescent="0.25">
      <c r="A62" t="s">
        <v>279</v>
      </c>
      <c r="B62" s="2" t="s">
        <v>5</v>
      </c>
      <c r="C62" s="2" t="s">
        <v>5</v>
      </c>
      <c r="D62" s="2" t="s">
        <v>5</v>
      </c>
    </row>
    <row r="63" spans="1:4" x14ac:dyDescent="0.25">
      <c r="A63" t="s">
        <v>160</v>
      </c>
      <c r="B63" s="2" t="s">
        <v>5</v>
      </c>
      <c r="C63" s="2" t="s">
        <v>5</v>
      </c>
      <c r="D63" s="2" t="s">
        <v>5</v>
      </c>
    </row>
    <row r="64" spans="1:4" x14ac:dyDescent="0.25">
      <c r="A64" t="s">
        <v>385</v>
      </c>
      <c r="B64" s="2" t="s">
        <v>5</v>
      </c>
      <c r="C64" s="2" t="s">
        <v>5</v>
      </c>
      <c r="D64" s="2" t="s">
        <v>5</v>
      </c>
    </row>
    <row r="65" spans="1:4" x14ac:dyDescent="0.25">
      <c r="A65" t="s">
        <v>472</v>
      </c>
      <c r="B65" s="2" t="s">
        <v>5</v>
      </c>
      <c r="C65" s="2" t="s">
        <v>5</v>
      </c>
      <c r="D65" s="2" t="s">
        <v>5</v>
      </c>
    </row>
    <row r="66" spans="1:4" x14ac:dyDescent="0.25">
      <c r="A66" t="s">
        <v>588</v>
      </c>
      <c r="B66" s="2" t="s">
        <v>5</v>
      </c>
      <c r="C66" s="2" t="s">
        <v>5</v>
      </c>
      <c r="D66" s="2" t="s">
        <v>5</v>
      </c>
    </row>
    <row r="67" spans="1:4" x14ac:dyDescent="0.25">
      <c r="A67" t="s">
        <v>693</v>
      </c>
      <c r="B67" s="2" t="s">
        <v>5</v>
      </c>
      <c r="C67" s="2" t="s">
        <v>5</v>
      </c>
      <c r="D67" s="2" t="s">
        <v>5</v>
      </c>
    </row>
    <row r="68" spans="1:4" x14ac:dyDescent="0.25">
      <c r="A68" t="s">
        <v>812</v>
      </c>
      <c r="B68" s="2" t="s">
        <v>5</v>
      </c>
      <c r="C68" s="2" t="s">
        <v>5</v>
      </c>
      <c r="D68" s="2" t="s">
        <v>5</v>
      </c>
    </row>
    <row r="69" spans="1:4" x14ac:dyDescent="0.25">
      <c r="A69" t="s">
        <v>293</v>
      </c>
      <c r="B69" s="2" t="s">
        <v>5</v>
      </c>
      <c r="C69" s="2" t="s">
        <v>5</v>
      </c>
      <c r="D69" s="2" t="s">
        <v>5</v>
      </c>
    </row>
    <row r="70" spans="1:4" x14ac:dyDescent="0.25">
      <c r="A70" t="s">
        <v>368</v>
      </c>
      <c r="B70" s="2" t="s">
        <v>5</v>
      </c>
      <c r="C70" s="2" t="s">
        <v>5</v>
      </c>
      <c r="D70" s="2" t="s">
        <v>5</v>
      </c>
    </row>
    <row r="71" spans="1:4" x14ac:dyDescent="0.25">
      <c r="A71" t="s">
        <v>568</v>
      </c>
      <c r="B71" s="2" t="s">
        <v>5</v>
      </c>
      <c r="C71" s="2" t="s">
        <v>5</v>
      </c>
      <c r="D71" s="2" t="s">
        <v>5</v>
      </c>
    </row>
    <row r="72" spans="1:4" x14ac:dyDescent="0.25">
      <c r="A72" t="s">
        <v>671</v>
      </c>
      <c r="B72" s="2" t="s">
        <v>5</v>
      </c>
      <c r="C72" s="2" t="s">
        <v>5</v>
      </c>
      <c r="D72" s="2" t="s">
        <v>5</v>
      </c>
    </row>
    <row r="73" spans="1:4" x14ac:dyDescent="0.25">
      <c r="A73" t="s">
        <v>785</v>
      </c>
      <c r="B73" s="2" t="s">
        <v>5</v>
      </c>
      <c r="C73" s="2" t="s">
        <v>5</v>
      </c>
      <c r="D73" s="2" t="s">
        <v>5</v>
      </c>
    </row>
    <row r="74" spans="1:4" x14ac:dyDescent="0.25">
      <c r="A74" t="s">
        <v>453</v>
      </c>
      <c r="B74" s="2" t="s">
        <v>5</v>
      </c>
      <c r="C74" s="2" t="s">
        <v>5</v>
      </c>
      <c r="D74" s="2" t="s">
        <v>5</v>
      </c>
    </row>
    <row r="75" spans="1:4" x14ac:dyDescent="0.25">
      <c r="A75" t="s">
        <v>544</v>
      </c>
      <c r="B75" s="2" t="s">
        <v>5</v>
      </c>
      <c r="C75" s="2" t="s">
        <v>5</v>
      </c>
      <c r="D75" s="2" t="s">
        <v>5</v>
      </c>
    </row>
    <row r="76" spans="1:4" x14ac:dyDescent="0.25">
      <c r="A76" t="s">
        <v>650</v>
      </c>
      <c r="B76" s="2" t="s">
        <v>5</v>
      </c>
      <c r="C76" s="2" t="s">
        <v>5</v>
      </c>
      <c r="D76" s="2" t="s">
        <v>5</v>
      </c>
    </row>
    <row r="77" spans="1:4" x14ac:dyDescent="0.25">
      <c r="A77" t="s">
        <v>236</v>
      </c>
      <c r="B77" s="2" t="s">
        <v>5</v>
      </c>
      <c r="C77" s="2" t="s">
        <v>5</v>
      </c>
      <c r="D77" s="2" t="s">
        <v>5</v>
      </c>
    </row>
    <row r="78" spans="1:4" x14ac:dyDescent="0.25">
      <c r="A78" t="s">
        <v>306</v>
      </c>
      <c r="B78" s="2" t="s">
        <v>5</v>
      </c>
      <c r="C78" s="2" t="s">
        <v>5</v>
      </c>
      <c r="D78" s="2" t="s">
        <v>5</v>
      </c>
    </row>
    <row r="79" spans="1:4" x14ac:dyDescent="0.25">
      <c r="A79" t="s">
        <v>397</v>
      </c>
      <c r="B79" s="2" t="s">
        <v>5</v>
      </c>
      <c r="C79" s="2" t="s">
        <v>5</v>
      </c>
      <c r="D79" s="2" t="s">
        <v>5</v>
      </c>
    </row>
    <row r="80" spans="1:4" x14ac:dyDescent="0.25">
      <c r="A80" t="s">
        <v>488</v>
      </c>
      <c r="B80" s="2" t="s">
        <v>5</v>
      </c>
      <c r="C80" s="2" t="s">
        <v>5</v>
      </c>
      <c r="D80" s="2" t="s">
        <v>5</v>
      </c>
    </row>
    <row r="81" spans="1:4" x14ac:dyDescent="0.25">
      <c r="A81" t="s">
        <v>608</v>
      </c>
      <c r="B81" s="2" t="s">
        <v>5</v>
      </c>
      <c r="C81" s="2" t="s">
        <v>5</v>
      </c>
      <c r="D81" s="2" t="s">
        <v>5</v>
      </c>
    </row>
    <row r="82" spans="1:4" x14ac:dyDescent="0.25">
      <c r="A82" t="s">
        <v>715</v>
      </c>
      <c r="B82" s="2" t="s">
        <v>5</v>
      </c>
      <c r="C82" s="2" t="s">
        <v>5</v>
      </c>
      <c r="D82" s="2" t="s">
        <v>5</v>
      </c>
    </row>
    <row r="83" spans="1:4" x14ac:dyDescent="0.25">
      <c r="A83" t="s">
        <v>35</v>
      </c>
      <c r="B83" s="2" t="s">
        <v>5</v>
      </c>
      <c r="C83" s="2" t="s">
        <v>5</v>
      </c>
      <c r="D83" s="2" t="s">
        <v>5</v>
      </c>
    </row>
    <row r="84" spans="1:4" x14ac:dyDescent="0.25">
      <c r="A84" t="s">
        <v>621</v>
      </c>
      <c r="B84" s="2" t="s">
        <v>5</v>
      </c>
      <c r="C84" s="2" t="s">
        <v>5</v>
      </c>
      <c r="D84" s="2" t="s">
        <v>5</v>
      </c>
    </row>
    <row r="85" spans="1:4" x14ac:dyDescent="0.25">
      <c r="A85" t="s">
        <v>729</v>
      </c>
      <c r="B85" s="2" t="s">
        <v>5</v>
      </c>
      <c r="C85" s="2" t="s">
        <v>5</v>
      </c>
      <c r="D85" s="2" t="s">
        <v>5</v>
      </c>
    </row>
    <row r="86" spans="1:4" x14ac:dyDescent="0.25">
      <c r="A86" t="s">
        <v>872</v>
      </c>
      <c r="B86" s="2" t="s">
        <v>5</v>
      </c>
      <c r="C86" s="2" t="s">
        <v>5</v>
      </c>
      <c r="D86" s="2" t="s">
        <v>5</v>
      </c>
    </row>
    <row r="87" spans="1:4" x14ac:dyDescent="0.25">
      <c r="A87" t="s">
        <v>998</v>
      </c>
      <c r="B87" s="2" t="s">
        <v>5</v>
      </c>
      <c r="C87" s="2" t="s">
        <v>5</v>
      </c>
      <c r="D87" s="2" t="s">
        <v>5</v>
      </c>
    </row>
    <row r="88" spans="1:4" x14ac:dyDescent="0.25">
      <c r="A88" t="s">
        <v>1149</v>
      </c>
      <c r="B88" s="2" t="s">
        <v>5</v>
      </c>
      <c r="C88" s="2" t="s">
        <v>5</v>
      </c>
      <c r="D88" s="2" t="s">
        <v>5</v>
      </c>
    </row>
    <row r="89" spans="1:4" x14ac:dyDescent="0.25">
      <c r="A89" t="s">
        <v>1273</v>
      </c>
      <c r="B89" s="2" t="s">
        <v>5</v>
      </c>
      <c r="C89" s="2" t="s">
        <v>5</v>
      </c>
      <c r="D89" s="2" t="s">
        <v>5</v>
      </c>
    </row>
    <row r="90" spans="1:4" x14ac:dyDescent="0.25">
      <c r="A90" t="s">
        <v>600</v>
      </c>
      <c r="B90" s="2" t="s">
        <v>5</v>
      </c>
      <c r="C90" s="2" t="s">
        <v>5</v>
      </c>
      <c r="D90" s="2" t="s">
        <v>5</v>
      </c>
    </row>
    <row r="91" spans="1:4" x14ac:dyDescent="0.25">
      <c r="A91" t="s">
        <v>848</v>
      </c>
      <c r="B91" s="2" t="s">
        <v>5</v>
      </c>
      <c r="C91" s="2" t="s">
        <v>5</v>
      </c>
      <c r="D91" s="2" t="s">
        <v>5</v>
      </c>
    </row>
    <row r="92" spans="1:4" x14ac:dyDescent="0.25">
      <c r="A92" t="s">
        <v>972</v>
      </c>
      <c r="B92" s="2" t="s">
        <v>5</v>
      </c>
      <c r="C92" s="2" t="s">
        <v>5</v>
      </c>
      <c r="D92" s="2" t="s">
        <v>5</v>
      </c>
    </row>
    <row r="93" spans="1:4" x14ac:dyDescent="0.25">
      <c r="A93" t="s">
        <v>1122</v>
      </c>
      <c r="B93" s="2" t="s">
        <v>5</v>
      </c>
      <c r="C93" s="2" t="s">
        <v>5</v>
      </c>
      <c r="D93" s="2" t="s">
        <v>5</v>
      </c>
    </row>
    <row r="94" spans="1:4" x14ac:dyDescent="0.25">
      <c r="A94" t="s">
        <v>1248</v>
      </c>
      <c r="B94" s="2" t="s">
        <v>5</v>
      </c>
      <c r="C94" s="2" t="s">
        <v>5</v>
      </c>
      <c r="D94" s="2" t="s">
        <v>5</v>
      </c>
    </row>
    <row r="95" spans="1:4" x14ac:dyDescent="0.25">
      <c r="A95" t="s">
        <v>1376</v>
      </c>
      <c r="B95" s="2" t="s">
        <v>5</v>
      </c>
      <c r="C95" s="2" t="s">
        <v>5</v>
      </c>
      <c r="D95" s="2" t="s">
        <v>5</v>
      </c>
    </row>
    <row r="96" spans="1:4" x14ac:dyDescent="0.25">
      <c r="A96" t="s">
        <v>707</v>
      </c>
      <c r="B96" s="2" t="s">
        <v>5</v>
      </c>
      <c r="C96" s="2" t="s">
        <v>5</v>
      </c>
      <c r="D96" s="2" t="s">
        <v>5</v>
      </c>
    </row>
    <row r="97" spans="1:4" x14ac:dyDescent="0.25">
      <c r="A97" t="s">
        <v>825</v>
      </c>
      <c r="B97" s="2" t="s">
        <v>5</v>
      </c>
      <c r="C97" s="2" t="s">
        <v>5</v>
      </c>
      <c r="D97" s="2" t="s">
        <v>5</v>
      </c>
    </row>
    <row r="98" spans="1:4" x14ac:dyDescent="0.25">
      <c r="A98" t="s">
        <v>1095</v>
      </c>
      <c r="B98" s="2" t="s">
        <v>5</v>
      </c>
      <c r="C98" s="2" t="s">
        <v>5</v>
      </c>
      <c r="D98" s="2" t="s">
        <v>5</v>
      </c>
    </row>
    <row r="99" spans="1:4" x14ac:dyDescent="0.25">
      <c r="A99" t="s">
        <v>1223</v>
      </c>
      <c r="B99" s="2" t="s">
        <v>5</v>
      </c>
      <c r="C99" s="2" t="s">
        <v>5</v>
      </c>
      <c r="D99" s="2" t="s">
        <v>5</v>
      </c>
    </row>
    <row r="100" spans="1:4" x14ac:dyDescent="0.25">
      <c r="A100" t="s">
        <v>1351</v>
      </c>
      <c r="B100" s="2" t="s">
        <v>5</v>
      </c>
      <c r="C100" s="2" t="s">
        <v>5</v>
      </c>
      <c r="D100" s="2" t="s">
        <v>5</v>
      </c>
    </row>
    <row r="101" spans="1:4" x14ac:dyDescent="0.25">
      <c r="A101" t="s">
        <v>1475</v>
      </c>
      <c r="B101" s="2" t="s">
        <v>5</v>
      </c>
      <c r="C101" s="2" t="s">
        <v>5</v>
      </c>
      <c r="D101" s="2" t="s">
        <v>5</v>
      </c>
    </row>
    <row r="102" spans="1:4" x14ac:dyDescent="0.25">
      <c r="A102" t="s">
        <v>947</v>
      </c>
      <c r="B102" s="2" t="s">
        <v>5</v>
      </c>
      <c r="C102" s="2" t="s">
        <v>5</v>
      </c>
      <c r="D102" s="2" t="s">
        <v>5</v>
      </c>
    </row>
    <row r="103" spans="1:4" x14ac:dyDescent="0.25">
      <c r="A103" t="s">
        <v>1198</v>
      </c>
      <c r="B103" s="2" t="s">
        <v>5</v>
      </c>
      <c r="C103" s="2" t="s">
        <v>5</v>
      </c>
      <c r="D103" s="2" t="s">
        <v>5</v>
      </c>
    </row>
    <row r="104" spans="1:4" x14ac:dyDescent="0.25">
      <c r="A104" t="s">
        <v>424</v>
      </c>
      <c r="B104" s="2" t="s">
        <v>5</v>
      </c>
      <c r="C104" s="2" t="s">
        <v>5</v>
      </c>
      <c r="D104" s="2" t="s">
        <v>5</v>
      </c>
    </row>
    <row r="105" spans="1:4" x14ac:dyDescent="0.25">
      <c r="A105" t="s">
        <v>517</v>
      </c>
      <c r="B105" s="2" t="s">
        <v>5</v>
      </c>
      <c r="C105" s="2" t="s">
        <v>5</v>
      </c>
      <c r="D105" s="2" t="s">
        <v>5</v>
      </c>
    </row>
    <row r="106" spans="1:4" x14ac:dyDescent="0.25">
      <c r="A106" t="s">
        <v>639</v>
      </c>
      <c r="B106" s="2" t="s">
        <v>5</v>
      </c>
      <c r="C106" s="2" t="s">
        <v>5</v>
      </c>
      <c r="D106" s="2" t="s">
        <v>5</v>
      </c>
    </row>
    <row r="107" spans="1:4" x14ac:dyDescent="0.25">
      <c r="A107" t="s">
        <v>57</v>
      </c>
      <c r="B107" s="2" t="s">
        <v>5</v>
      </c>
      <c r="C107" s="2" t="s">
        <v>5</v>
      </c>
      <c r="D107" s="2" t="s">
        <v>5</v>
      </c>
    </row>
    <row r="108" spans="1:4" x14ac:dyDescent="0.25">
      <c r="A108" t="s">
        <v>352</v>
      </c>
      <c r="B108" s="2" t="s">
        <v>5</v>
      </c>
      <c r="C108" s="2" t="s">
        <v>5</v>
      </c>
      <c r="D108" s="2" t="s">
        <v>5</v>
      </c>
    </row>
    <row r="109" spans="1:4" x14ac:dyDescent="0.25">
      <c r="A109" t="s">
        <v>1188</v>
      </c>
      <c r="B109" s="2" t="s">
        <v>5</v>
      </c>
      <c r="C109" s="2" t="s">
        <v>5</v>
      </c>
      <c r="D109" s="2" t="s">
        <v>5</v>
      </c>
    </row>
    <row r="110" spans="1:4" x14ac:dyDescent="0.25">
      <c r="A110" t="s">
        <v>1463</v>
      </c>
      <c r="B110" s="2" t="s">
        <v>5</v>
      </c>
      <c r="C110" s="2" t="s">
        <v>5</v>
      </c>
      <c r="D110" s="2" t="s">
        <v>5</v>
      </c>
    </row>
    <row r="111" spans="1:4" x14ac:dyDescent="0.25">
      <c r="A111" t="s">
        <v>1163</v>
      </c>
      <c r="B111" s="2" t="s">
        <v>5</v>
      </c>
      <c r="C111" s="2" t="s">
        <v>5</v>
      </c>
      <c r="D111" s="2" t="s">
        <v>5</v>
      </c>
    </row>
    <row r="112" spans="1:4" x14ac:dyDescent="0.25">
      <c r="A112" t="s">
        <v>1438</v>
      </c>
      <c r="B112" s="2" t="s">
        <v>5</v>
      </c>
      <c r="C112" s="2" t="s">
        <v>5</v>
      </c>
      <c r="D112" s="2" t="s">
        <v>5</v>
      </c>
    </row>
    <row r="113" spans="1:4" x14ac:dyDescent="0.25">
      <c r="A113" t="s">
        <v>1551</v>
      </c>
      <c r="B113" s="2" t="s">
        <v>5</v>
      </c>
      <c r="C113" s="2" t="s">
        <v>5</v>
      </c>
      <c r="D113" s="2" t="s">
        <v>5</v>
      </c>
    </row>
    <row r="114" spans="1:4" x14ac:dyDescent="0.25">
      <c r="A114" t="s">
        <v>1649</v>
      </c>
      <c r="B114" s="2" t="s">
        <v>5</v>
      </c>
      <c r="C114" s="2" t="s">
        <v>5</v>
      </c>
      <c r="D114" s="2" t="s">
        <v>5</v>
      </c>
    </row>
    <row r="115" spans="1:4" x14ac:dyDescent="0.25">
      <c r="A115" t="s">
        <v>1413</v>
      </c>
      <c r="B115" s="2" t="s">
        <v>5</v>
      </c>
      <c r="C115" s="2" t="s">
        <v>5</v>
      </c>
      <c r="D115" s="2" t="s">
        <v>5</v>
      </c>
    </row>
    <row r="116" spans="1:4" x14ac:dyDescent="0.25">
      <c r="A116" t="s">
        <v>1529</v>
      </c>
      <c r="B116" s="2" t="s">
        <v>5</v>
      </c>
      <c r="C116" s="2" t="s">
        <v>5</v>
      </c>
      <c r="D116" s="2" t="s">
        <v>5</v>
      </c>
    </row>
    <row r="117" spans="1:4" x14ac:dyDescent="0.25">
      <c r="A117" t="s">
        <v>88</v>
      </c>
      <c r="B117" s="2" t="s">
        <v>5</v>
      </c>
      <c r="C117" s="2" t="s">
        <v>5</v>
      </c>
      <c r="D117" s="2" t="s">
        <v>5</v>
      </c>
    </row>
    <row r="118" spans="1:4" x14ac:dyDescent="0.25">
      <c r="A118" t="s">
        <v>157</v>
      </c>
      <c r="C118" s="2" t="s">
        <v>5</v>
      </c>
      <c r="D118" s="2" t="s">
        <v>5</v>
      </c>
    </row>
    <row r="119" spans="1:4" x14ac:dyDescent="0.25">
      <c r="A119" t="s">
        <v>316</v>
      </c>
      <c r="C119" s="2" t="s">
        <v>5</v>
      </c>
      <c r="D119" s="2" t="s">
        <v>5</v>
      </c>
    </row>
    <row r="120" spans="1:4" x14ac:dyDescent="0.25">
      <c r="A120" t="s">
        <v>144</v>
      </c>
      <c r="C120" s="2" t="s">
        <v>5</v>
      </c>
      <c r="D120" s="2" t="s">
        <v>5</v>
      </c>
    </row>
    <row r="121" spans="1:4" x14ac:dyDescent="0.25">
      <c r="A121" t="s">
        <v>578</v>
      </c>
      <c r="C121" s="2" t="s">
        <v>5</v>
      </c>
      <c r="D121" s="2" t="s">
        <v>5</v>
      </c>
    </row>
    <row r="122" spans="1:4" x14ac:dyDescent="0.25">
      <c r="A122" t="s">
        <v>251</v>
      </c>
      <c r="C122" s="2" t="s">
        <v>5</v>
      </c>
      <c r="D122" s="2" t="s">
        <v>5</v>
      </c>
    </row>
    <row r="123" spans="1:4" x14ac:dyDescent="0.25">
      <c r="A123" t="s">
        <v>202</v>
      </c>
      <c r="C123" s="2" t="s">
        <v>5</v>
      </c>
      <c r="D123" s="2" t="s">
        <v>5</v>
      </c>
    </row>
    <row r="124" spans="1:4" x14ac:dyDescent="0.25">
      <c r="A124" t="s">
        <v>487</v>
      </c>
      <c r="C124" s="2" t="s">
        <v>5</v>
      </c>
      <c r="D124" s="2" t="s">
        <v>5</v>
      </c>
    </row>
    <row r="125" spans="1:4" x14ac:dyDescent="0.25">
      <c r="A125" t="s">
        <v>691</v>
      </c>
      <c r="C125" s="2" t="s">
        <v>5</v>
      </c>
      <c r="D125" s="2" t="s">
        <v>5</v>
      </c>
    </row>
    <row r="126" spans="1:4" x14ac:dyDescent="0.25">
      <c r="A126" t="s">
        <v>801</v>
      </c>
      <c r="C126" s="2" t="s">
        <v>5</v>
      </c>
      <c r="D126" s="2" t="s">
        <v>5</v>
      </c>
    </row>
    <row r="127" spans="1:4" x14ac:dyDescent="0.25">
      <c r="A127" t="s">
        <v>1024</v>
      </c>
      <c r="C127" s="2" t="s">
        <v>5</v>
      </c>
      <c r="D127" s="2" t="s">
        <v>5</v>
      </c>
    </row>
    <row r="128" spans="1:4" x14ac:dyDescent="0.25">
      <c r="A128" t="s">
        <v>1246</v>
      </c>
      <c r="C128" s="2" t="s">
        <v>5</v>
      </c>
      <c r="D128" s="2" t="s">
        <v>5</v>
      </c>
    </row>
    <row r="129" spans="1:4" x14ac:dyDescent="0.25">
      <c r="A129" t="s">
        <v>321</v>
      </c>
      <c r="C129" s="2" t="s">
        <v>5</v>
      </c>
      <c r="D129" s="2" t="s">
        <v>5</v>
      </c>
    </row>
    <row r="130" spans="1:4" x14ac:dyDescent="0.25">
      <c r="A130" t="s">
        <v>435</v>
      </c>
      <c r="C130" s="2" t="s">
        <v>5</v>
      </c>
      <c r="D130" s="2" t="s">
        <v>5</v>
      </c>
    </row>
    <row r="131" spans="1:4" x14ac:dyDescent="0.25">
      <c r="A131" t="s">
        <v>7</v>
      </c>
      <c r="B131" s="2" t="s">
        <v>5</v>
      </c>
      <c r="D131" s="2" t="s">
        <v>5</v>
      </c>
    </row>
    <row r="132" spans="1:4" x14ac:dyDescent="0.25">
      <c r="A132" t="s">
        <v>44</v>
      </c>
      <c r="B132" s="2" t="s">
        <v>5</v>
      </c>
      <c r="D132" s="2" t="s">
        <v>5</v>
      </c>
    </row>
    <row r="133" spans="1:4" x14ac:dyDescent="0.25">
      <c r="A133" t="s">
        <v>149</v>
      </c>
      <c r="B133" s="2" t="s">
        <v>5</v>
      </c>
      <c r="D133" s="2" t="s">
        <v>5</v>
      </c>
    </row>
    <row r="134" spans="1:4" x14ac:dyDescent="0.25">
      <c r="A134" t="s">
        <v>347</v>
      </c>
      <c r="B134" s="2" t="s">
        <v>5</v>
      </c>
      <c r="D134" s="2" t="s">
        <v>5</v>
      </c>
    </row>
    <row r="135" spans="1:4" x14ac:dyDescent="0.25">
      <c r="A135" t="s">
        <v>70</v>
      </c>
      <c r="B135" s="2" t="s">
        <v>5</v>
      </c>
      <c r="D135" s="2" t="s">
        <v>5</v>
      </c>
    </row>
    <row r="136" spans="1:4" x14ac:dyDescent="0.25">
      <c r="A136" t="s">
        <v>114</v>
      </c>
      <c r="B136" s="2" t="s">
        <v>5</v>
      </c>
      <c r="D136" s="2" t="s">
        <v>5</v>
      </c>
    </row>
    <row r="137" spans="1:4" x14ac:dyDescent="0.25">
      <c r="A137" t="s">
        <v>158</v>
      </c>
      <c r="B137" s="2" t="s">
        <v>5</v>
      </c>
      <c r="D137" s="2" t="s">
        <v>5</v>
      </c>
    </row>
    <row r="138" spans="1:4" x14ac:dyDescent="0.25">
      <c r="A138" t="s">
        <v>115</v>
      </c>
      <c r="B138" s="2" t="s">
        <v>5</v>
      </c>
      <c r="D138" s="2" t="s">
        <v>5</v>
      </c>
    </row>
    <row r="139" spans="1:4" x14ac:dyDescent="0.25">
      <c r="A139" t="s">
        <v>95</v>
      </c>
      <c r="B139" s="2" t="s">
        <v>5</v>
      </c>
      <c r="D139" s="2" t="s">
        <v>5</v>
      </c>
    </row>
    <row r="140" spans="1:4" x14ac:dyDescent="0.25">
      <c r="A140" t="s">
        <v>164</v>
      </c>
      <c r="B140" s="2" t="s">
        <v>5</v>
      </c>
      <c r="D140" s="2" t="s">
        <v>5</v>
      </c>
    </row>
    <row r="141" spans="1:4" x14ac:dyDescent="0.25">
      <c r="A141" t="s">
        <v>299</v>
      </c>
      <c r="B141" s="2" t="s">
        <v>5</v>
      </c>
      <c r="D141" s="2" t="s">
        <v>5</v>
      </c>
    </row>
    <row r="142" spans="1:4" x14ac:dyDescent="0.25">
      <c r="A142" t="s">
        <v>359</v>
      </c>
      <c r="B142" s="2" t="s">
        <v>5</v>
      </c>
      <c r="D142" s="2" t="s">
        <v>5</v>
      </c>
    </row>
    <row r="143" spans="1:4" x14ac:dyDescent="0.25">
      <c r="A143" t="s">
        <v>165</v>
      </c>
      <c r="B143" s="2" t="s">
        <v>5</v>
      </c>
      <c r="D143" s="2" t="s">
        <v>5</v>
      </c>
    </row>
    <row r="144" spans="1:4" x14ac:dyDescent="0.25">
      <c r="A144" t="s">
        <v>140</v>
      </c>
      <c r="B144" s="2" t="s">
        <v>5</v>
      </c>
      <c r="D144" s="2" t="s">
        <v>5</v>
      </c>
    </row>
    <row r="145" spans="1:4" x14ac:dyDescent="0.25">
      <c r="A145" t="s">
        <v>75</v>
      </c>
      <c r="B145" s="2" t="s">
        <v>5</v>
      </c>
      <c r="D145" s="2" t="s">
        <v>5</v>
      </c>
    </row>
    <row r="146" spans="1:4" x14ac:dyDescent="0.25">
      <c r="A146" t="s">
        <v>350</v>
      </c>
      <c r="B146" s="2" t="s">
        <v>5</v>
      </c>
      <c r="D146" s="2" t="s">
        <v>5</v>
      </c>
    </row>
    <row r="147" spans="1:4" x14ac:dyDescent="0.25">
      <c r="A147" t="s">
        <v>216</v>
      </c>
      <c r="B147" s="2" t="s">
        <v>5</v>
      </c>
      <c r="D147" s="2" t="s">
        <v>5</v>
      </c>
    </row>
    <row r="148" spans="1:4" x14ac:dyDescent="0.25">
      <c r="A148" t="s">
        <v>292</v>
      </c>
      <c r="B148" s="2" t="s">
        <v>5</v>
      </c>
      <c r="D148" s="2" t="s">
        <v>5</v>
      </c>
    </row>
    <row r="149" spans="1:4" x14ac:dyDescent="0.25">
      <c r="A149" t="s">
        <v>108</v>
      </c>
      <c r="B149" s="2" t="s">
        <v>5</v>
      </c>
      <c r="D149" s="2" t="s">
        <v>5</v>
      </c>
    </row>
    <row r="150" spans="1:4" x14ac:dyDescent="0.25">
      <c r="A150" t="s">
        <v>121</v>
      </c>
      <c r="B150" s="2" t="s">
        <v>5</v>
      </c>
      <c r="D150" s="2" t="s">
        <v>5</v>
      </c>
    </row>
    <row r="151" spans="1:4" x14ac:dyDescent="0.25">
      <c r="A151" t="s">
        <v>834</v>
      </c>
      <c r="B151" s="2" t="s">
        <v>5</v>
      </c>
      <c r="D151" s="2" t="s">
        <v>5</v>
      </c>
    </row>
    <row r="152" spans="1:4" x14ac:dyDescent="0.25">
      <c r="A152" t="s">
        <v>168</v>
      </c>
      <c r="B152" s="2" t="s">
        <v>5</v>
      </c>
      <c r="D152" s="2" t="s">
        <v>5</v>
      </c>
    </row>
    <row r="153" spans="1:4" x14ac:dyDescent="0.25">
      <c r="A153" t="s">
        <v>416</v>
      </c>
      <c r="B153" s="2" t="s">
        <v>5</v>
      </c>
      <c r="D153" s="2" t="s">
        <v>5</v>
      </c>
    </row>
    <row r="154" spans="1:4" x14ac:dyDescent="0.25">
      <c r="A154" t="s">
        <v>629</v>
      </c>
      <c r="B154" s="2" t="s">
        <v>5</v>
      </c>
      <c r="D154" s="2" t="s">
        <v>5</v>
      </c>
    </row>
    <row r="155" spans="1:4" x14ac:dyDescent="0.25">
      <c r="A155" t="s">
        <v>482</v>
      </c>
      <c r="B155" s="2" t="s">
        <v>5</v>
      </c>
      <c r="D155" s="2" t="s">
        <v>5</v>
      </c>
    </row>
    <row r="156" spans="1:4" x14ac:dyDescent="0.25">
      <c r="A156" t="s">
        <v>408</v>
      </c>
      <c r="B156" s="2" t="s">
        <v>5</v>
      </c>
      <c r="D156" s="2" t="s">
        <v>5</v>
      </c>
    </row>
    <row r="157" spans="1:4" x14ac:dyDescent="0.25">
      <c r="A157" t="s">
        <v>1070</v>
      </c>
      <c r="B157" s="2" t="s">
        <v>5</v>
      </c>
      <c r="D157" s="2" t="s">
        <v>5</v>
      </c>
    </row>
    <row r="158" spans="1:4" x14ac:dyDescent="0.25">
      <c r="A158" t="s">
        <v>1325</v>
      </c>
      <c r="B158" s="2" t="s">
        <v>5</v>
      </c>
      <c r="D158" s="2" t="s">
        <v>5</v>
      </c>
    </row>
    <row r="159" spans="1:4" x14ac:dyDescent="0.25">
      <c r="A159" t="s">
        <v>751</v>
      </c>
      <c r="B159" s="2" t="s">
        <v>5</v>
      </c>
      <c r="D159" s="2" t="s">
        <v>5</v>
      </c>
    </row>
    <row r="160" spans="1:4" x14ac:dyDescent="0.25">
      <c r="A160" t="s">
        <v>898</v>
      </c>
      <c r="B160" s="2" t="s">
        <v>5</v>
      </c>
      <c r="D160" s="2" t="s">
        <v>5</v>
      </c>
    </row>
    <row r="161" spans="1:4" x14ac:dyDescent="0.25">
      <c r="A161" t="s">
        <v>1174</v>
      </c>
      <c r="B161" s="2" t="s">
        <v>5</v>
      </c>
      <c r="D161" s="2" t="s">
        <v>5</v>
      </c>
    </row>
    <row r="162" spans="1:4" x14ac:dyDescent="0.25">
      <c r="A162" t="s">
        <v>190</v>
      </c>
      <c r="B162" s="2" t="s">
        <v>5</v>
      </c>
      <c r="D162" s="2" t="s">
        <v>5</v>
      </c>
    </row>
    <row r="163" spans="1:4" x14ac:dyDescent="0.25">
      <c r="A163" t="s">
        <v>456</v>
      </c>
      <c r="B163" s="2" t="s">
        <v>5</v>
      </c>
      <c r="D163" s="2" t="s">
        <v>5</v>
      </c>
    </row>
    <row r="164" spans="1:4" x14ac:dyDescent="0.25">
      <c r="A164" t="s">
        <v>935</v>
      </c>
      <c r="B164" s="2" t="s">
        <v>5</v>
      </c>
      <c r="D164" s="2" t="s">
        <v>5</v>
      </c>
    </row>
    <row r="165" spans="1:4" x14ac:dyDescent="0.25">
      <c r="A165" t="s">
        <v>1012</v>
      </c>
      <c r="B165" s="2" t="s">
        <v>5</v>
      </c>
      <c r="D165" s="2" t="s">
        <v>5</v>
      </c>
    </row>
    <row r="166" spans="1:4" x14ac:dyDescent="0.25">
      <c r="A166" t="s">
        <v>474</v>
      </c>
      <c r="B166" s="2" t="s">
        <v>5</v>
      </c>
      <c r="D166" s="2" t="s">
        <v>5</v>
      </c>
    </row>
    <row r="167" spans="1:4" x14ac:dyDescent="0.25">
      <c r="A167" t="s">
        <v>1575</v>
      </c>
      <c r="B167" s="2" t="s">
        <v>5</v>
      </c>
      <c r="D167" s="2" t="s">
        <v>5</v>
      </c>
    </row>
    <row r="168" spans="1:4" x14ac:dyDescent="0.25">
      <c r="A168" t="s">
        <v>1392</v>
      </c>
      <c r="B168" s="2" t="s">
        <v>5</v>
      </c>
      <c r="D168" s="2" t="s">
        <v>5</v>
      </c>
    </row>
    <row r="169" spans="1:4" x14ac:dyDescent="0.25">
      <c r="A169" t="s">
        <v>1388</v>
      </c>
      <c r="B169" s="2" t="s">
        <v>5</v>
      </c>
      <c r="D169" s="2" t="s">
        <v>5</v>
      </c>
    </row>
    <row r="170" spans="1:4" x14ac:dyDescent="0.25">
      <c r="A170" t="s">
        <v>1507</v>
      </c>
      <c r="B170" s="2" t="s">
        <v>5</v>
      </c>
      <c r="D170" s="2" t="s">
        <v>5</v>
      </c>
    </row>
    <row r="171" spans="1:4" x14ac:dyDescent="0.25">
      <c r="A171" t="s">
        <v>1212</v>
      </c>
      <c r="B171" s="2" t="s">
        <v>5</v>
      </c>
      <c r="D171" s="2" t="s">
        <v>5</v>
      </c>
    </row>
    <row r="172" spans="1:4" x14ac:dyDescent="0.25">
      <c r="A172" t="s">
        <v>380</v>
      </c>
      <c r="B172" s="2" t="s">
        <v>5</v>
      </c>
      <c r="D172" s="2" t="s">
        <v>5</v>
      </c>
    </row>
    <row r="173" spans="1:4" x14ac:dyDescent="0.25">
      <c r="A173" t="s">
        <v>1692</v>
      </c>
      <c r="B173" s="2" t="s">
        <v>5</v>
      </c>
      <c r="D173" s="2" t="s">
        <v>5</v>
      </c>
    </row>
    <row r="174" spans="1:4" x14ac:dyDescent="0.25">
      <c r="A174" t="s">
        <v>529</v>
      </c>
      <c r="D174" s="2" t="s">
        <v>5</v>
      </c>
    </row>
    <row r="175" spans="1:4" x14ac:dyDescent="0.25">
      <c r="A175" t="s">
        <v>594</v>
      </c>
      <c r="D175" s="2" t="s">
        <v>5</v>
      </c>
    </row>
    <row r="176" spans="1:4" x14ac:dyDescent="0.25">
      <c r="A176" t="s">
        <v>843</v>
      </c>
      <c r="D176" s="2" t="s">
        <v>5</v>
      </c>
    </row>
    <row r="177" spans="1:4" x14ac:dyDescent="0.25">
      <c r="A177" t="s">
        <v>819</v>
      </c>
      <c r="D177" s="2" t="s">
        <v>5</v>
      </c>
    </row>
    <row r="178" spans="1:4" x14ac:dyDescent="0.25">
      <c r="A178" t="s">
        <v>615</v>
      </c>
      <c r="D178" s="2" t="s">
        <v>5</v>
      </c>
    </row>
    <row r="179" spans="1:4" x14ac:dyDescent="0.25">
      <c r="A179" t="s">
        <v>866</v>
      </c>
      <c r="D179" s="2" t="s">
        <v>5</v>
      </c>
    </row>
    <row r="180" spans="1:4" x14ac:dyDescent="0.25">
      <c r="A180" t="s">
        <v>1755</v>
      </c>
      <c r="D180" s="2" t="s">
        <v>5</v>
      </c>
    </row>
    <row r="181" spans="1:4" x14ac:dyDescent="0.25">
      <c r="A181" t="s">
        <v>1749</v>
      </c>
      <c r="D181" s="2" t="s">
        <v>5</v>
      </c>
    </row>
    <row r="182" spans="1:4" x14ac:dyDescent="0.25">
      <c r="A182" t="s">
        <v>1741</v>
      </c>
      <c r="D182" s="2" t="s">
        <v>5</v>
      </c>
    </row>
    <row r="183" spans="1:4" x14ac:dyDescent="0.25">
      <c r="A183" t="s">
        <v>1760</v>
      </c>
      <c r="D183" s="2" t="s">
        <v>5</v>
      </c>
    </row>
    <row r="184" spans="1:4" x14ac:dyDescent="0.25">
      <c r="A184" t="s">
        <v>868</v>
      </c>
      <c r="D184" s="2" t="s">
        <v>5</v>
      </c>
    </row>
    <row r="185" spans="1:4" x14ac:dyDescent="0.25">
      <c r="A185" t="s">
        <v>1423</v>
      </c>
      <c r="D185" s="2" t="s">
        <v>5</v>
      </c>
    </row>
    <row r="186" spans="1:4" x14ac:dyDescent="0.25">
      <c r="A186" t="s">
        <v>1448</v>
      </c>
      <c r="D186" s="2" t="s">
        <v>5</v>
      </c>
    </row>
    <row r="187" spans="1:4" x14ac:dyDescent="0.25">
      <c r="A187" t="s">
        <v>1711</v>
      </c>
      <c r="D187" s="2" t="s">
        <v>5</v>
      </c>
    </row>
    <row r="188" spans="1:4" x14ac:dyDescent="0.25">
      <c r="A188" t="s">
        <v>1764</v>
      </c>
      <c r="D188" s="2" t="s">
        <v>5</v>
      </c>
    </row>
    <row r="189" spans="1:4" x14ac:dyDescent="0.25">
      <c r="A189" t="s">
        <v>1763</v>
      </c>
      <c r="D189" s="2" t="s">
        <v>5</v>
      </c>
    </row>
    <row r="190" spans="1:4" x14ac:dyDescent="0.25">
      <c r="A190" t="s">
        <v>1768</v>
      </c>
      <c r="D190" s="2" t="s">
        <v>5</v>
      </c>
    </row>
    <row r="191" spans="1:4" x14ac:dyDescent="0.25">
      <c r="A191" t="s">
        <v>1333</v>
      </c>
      <c r="D191" s="2" t="s">
        <v>5</v>
      </c>
    </row>
    <row r="192" spans="1:4" x14ac:dyDescent="0.25">
      <c r="A192" t="s">
        <v>186</v>
      </c>
      <c r="D192" s="2" t="s">
        <v>5</v>
      </c>
    </row>
    <row r="193" spans="1:4" x14ac:dyDescent="0.25">
      <c r="A193" t="s">
        <v>566</v>
      </c>
      <c r="D193" s="2" t="s">
        <v>5</v>
      </c>
    </row>
    <row r="194" spans="1:4" x14ac:dyDescent="0.25">
      <c r="A194" t="s">
        <v>1482</v>
      </c>
      <c r="D194" s="2" t="s">
        <v>5</v>
      </c>
    </row>
    <row r="195" spans="1:4" x14ac:dyDescent="0.25">
      <c r="A195" t="s">
        <v>1459</v>
      </c>
      <c r="D195" s="2" t="s">
        <v>5</v>
      </c>
    </row>
    <row r="196" spans="1:4" x14ac:dyDescent="0.25">
      <c r="A196" t="s">
        <v>1434</v>
      </c>
      <c r="D196" s="2" t="s">
        <v>5</v>
      </c>
    </row>
    <row r="197" spans="1:4" x14ac:dyDescent="0.25">
      <c r="A197" t="s">
        <v>1408</v>
      </c>
      <c r="D197" s="2" t="s">
        <v>5</v>
      </c>
    </row>
    <row r="198" spans="1:4" x14ac:dyDescent="0.25">
      <c r="A198" t="s">
        <v>586</v>
      </c>
      <c r="D198" s="2" t="s">
        <v>5</v>
      </c>
    </row>
    <row r="199" spans="1:4" x14ac:dyDescent="0.25">
      <c r="A199" t="s">
        <v>1504</v>
      </c>
      <c r="D199" s="2" t="s">
        <v>5</v>
      </c>
    </row>
    <row r="200" spans="1:4" x14ac:dyDescent="0.25">
      <c r="A200" t="s">
        <v>1630</v>
      </c>
      <c r="D200" s="2" t="s">
        <v>5</v>
      </c>
    </row>
    <row r="201" spans="1:4" x14ac:dyDescent="0.25">
      <c r="A201" t="s">
        <v>1612</v>
      </c>
      <c r="D201" s="2" t="s">
        <v>5</v>
      </c>
    </row>
    <row r="202" spans="1:4" x14ac:dyDescent="0.25">
      <c r="A202" t="s">
        <v>1592</v>
      </c>
      <c r="D202" s="2" t="s">
        <v>5</v>
      </c>
    </row>
    <row r="203" spans="1:4" x14ac:dyDescent="0.25">
      <c r="A203" t="s">
        <v>1569</v>
      </c>
      <c r="D203" s="2" t="s">
        <v>5</v>
      </c>
    </row>
    <row r="204" spans="1:4" x14ac:dyDescent="0.25">
      <c r="A204" t="s">
        <v>1646</v>
      </c>
      <c r="D204" s="2" t="s">
        <v>5</v>
      </c>
    </row>
    <row r="205" spans="1:4" x14ac:dyDescent="0.25">
      <c r="A205" t="s">
        <v>1547</v>
      </c>
      <c r="D205" s="2" t="s">
        <v>5</v>
      </c>
    </row>
    <row r="206" spans="1:4" x14ac:dyDescent="0.25">
      <c r="A206" t="s">
        <v>1570</v>
      </c>
      <c r="D206" s="2" t="s">
        <v>5</v>
      </c>
    </row>
    <row r="207" spans="1:4" x14ac:dyDescent="0.25">
      <c r="A207" t="s">
        <v>1757</v>
      </c>
      <c r="D207" s="2" t="s">
        <v>5</v>
      </c>
    </row>
    <row r="208" spans="1:4" x14ac:dyDescent="0.25">
      <c r="A208" t="s">
        <v>254</v>
      </c>
      <c r="D208" s="2" t="s">
        <v>5</v>
      </c>
    </row>
    <row r="209" spans="1:4" x14ac:dyDescent="0.25">
      <c r="A209" t="s">
        <v>1769</v>
      </c>
      <c r="D209" s="2" t="s">
        <v>5</v>
      </c>
    </row>
    <row r="210" spans="1:4" x14ac:dyDescent="0.25">
      <c r="A210" t="s">
        <v>1657</v>
      </c>
      <c r="D210" s="2" t="s">
        <v>5</v>
      </c>
    </row>
    <row r="211" spans="1:4" x14ac:dyDescent="0.25">
      <c r="A211" t="s">
        <v>1767</v>
      </c>
      <c r="D211" s="2" t="s">
        <v>5</v>
      </c>
    </row>
    <row r="212" spans="1:4" x14ac:dyDescent="0.25">
      <c r="A212" t="s">
        <v>1766</v>
      </c>
      <c r="D212" s="2" t="s">
        <v>5</v>
      </c>
    </row>
    <row r="213" spans="1:4" x14ac:dyDescent="0.25">
      <c r="A213" t="s">
        <v>1765</v>
      </c>
      <c r="D213" s="2" t="s">
        <v>5</v>
      </c>
    </row>
    <row r="214" spans="1:4" x14ac:dyDescent="0.25">
      <c r="A214" t="s">
        <v>1674</v>
      </c>
      <c r="D214" s="2" t="s">
        <v>5</v>
      </c>
    </row>
    <row r="215" spans="1:4" x14ac:dyDescent="0.25">
      <c r="A215" t="s">
        <v>1770</v>
      </c>
      <c r="D215" s="2" t="s">
        <v>5</v>
      </c>
    </row>
    <row r="216" spans="1:4" x14ac:dyDescent="0.25">
      <c r="A216" t="s">
        <v>763</v>
      </c>
      <c r="D216" s="2" t="s">
        <v>5</v>
      </c>
    </row>
    <row r="217" spans="1:4" x14ac:dyDescent="0.25">
      <c r="A217" t="s">
        <v>787</v>
      </c>
      <c r="D217" s="2" t="s">
        <v>5</v>
      </c>
    </row>
    <row r="218" spans="1:4" x14ac:dyDescent="0.25">
      <c r="A218" t="s">
        <v>1365</v>
      </c>
      <c r="D218" s="2" t="s">
        <v>5</v>
      </c>
    </row>
    <row r="219" spans="1:4" x14ac:dyDescent="0.25">
      <c r="A219" t="s">
        <v>1390</v>
      </c>
      <c r="D219" s="2" t="s">
        <v>5</v>
      </c>
    </row>
    <row r="220" spans="1:4" x14ac:dyDescent="0.25">
      <c r="A220" t="s">
        <v>1573</v>
      </c>
      <c r="D220" s="2" t="s">
        <v>5</v>
      </c>
    </row>
    <row r="221" spans="1:4" x14ac:dyDescent="0.25">
      <c r="A221" t="s">
        <v>1594</v>
      </c>
      <c r="D221" s="2" t="s">
        <v>5</v>
      </c>
    </row>
    <row r="222" spans="1:4" x14ac:dyDescent="0.25">
      <c r="A222" t="s">
        <v>950</v>
      </c>
      <c r="D222" s="2" t="s">
        <v>5</v>
      </c>
    </row>
    <row r="223" spans="1:4" x14ac:dyDescent="0.25">
      <c r="A223" t="s">
        <v>1076</v>
      </c>
      <c r="D223" s="2" t="s">
        <v>5</v>
      </c>
    </row>
    <row r="224" spans="1:4" x14ac:dyDescent="0.25">
      <c r="A224" t="s">
        <v>1329</v>
      </c>
      <c r="D224" s="2" t="s">
        <v>5</v>
      </c>
    </row>
    <row r="225" spans="1:4" x14ac:dyDescent="0.25">
      <c r="A225" t="s">
        <v>975</v>
      </c>
      <c r="D225" s="2" t="s">
        <v>5</v>
      </c>
    </row>
    <row r="226" spans="1:4" x14ac:dyDescent="0.25">
      <c r="A226" t="s">
        <v>1100</v>
      </c>
      <c r="D226" s="2" t="s">
        <v>5</v>
      </c>
    </row>
    <row r="227" spans="1:4" x14ac:dyDescent="0.25">
      <c r="A227" t="s">
        <v>1355</v>
      </c>
      <c r="D227" s="2" t="s">
        <v>5</v>
      </c>
    </row>
    <row r="228" spans="1:4" x14ac:dyDescent="0.25">
      <c r="A228" t="s">
        <v>22</v>
      </c>
      <c r="D228" s="2" t="s">
        <v>5</v>
      </c>
    </row>
    <row r="229" spans="1:4" x14ac:dyDescent="0.25">
      <c r="A229" t="s">
        <v>86</v>
      </c>
      <c r="D229" s="2" t="s">
        <v>5</v>
      </c>
    </row>
    <row r="230" spans="1:4" x14ac:dyDescent="0.25">
      <c r="A230" t="s">
        <v>34</v>
      </c>
      <c r="D230" s="2" t="s">
        <v>5</v>
      </c>
    </row>
    <row r="231" spans="1:4" x14ac:dyDescent="0.25">
      <c r="A231" t="s">
        <v>52</v>
      </c>
      <c r="D231" s="2" t="s">
        <v>5</v>
      </c>
    </row>
    <row r="232" spans="1:4" x14ac:dyDescent="0.25">
      <c r="A232" t="s">
        <v>80</v>
      </c>
      <c r="D232" s="2" t="s">
        <v>5</v>
      </c>
    </row>
    <row r="233" spans="1:4" x14ac:dyDescent="0.25">
      <c r="A233" t="s">
        <v>39</v>
      </c>
      <c r="D233" s="2" t="s">
        <v>5</v>
      </c>
    </row>
    <row r="234" spans="1:4" x14ac:dyDescent="0.25">
      <c r="A234" t="s">
        <v>93</v>
      </c>
      <c r="D234" s="2" t="s">
        <v>5</v>
      </c>
    </row>
    <row r="235" spans="1:4" x14ac:dyDescent="0.25">
      <c r="A235" t="s">
        <v>64</v>
      </c>
      <c r="D235" s="2" t="s">
        <v>5</v>
      </c>
    </row>
    <row r="236" spans="1:4" x14ac:dyDescent="0.25">
      <c r="A236" t="s">
        <v>47</v>
      </c>
      <c r="D236" s="2" t="s">
        <v>5</v>
      </c>
    </row>
    <row r="237" spans="1:4" x14ac:dyDescent="0.25">
      <c r="A237" t="s">
        <v>71</v>
      </c>
      <c r="D237" s="2" t="s">
        <v>5</v>
      </c>
    </row>
    <row r="238" spans="1:4" x14ac:dyDescent="0.25">
      <c r="A238" t="s">
        <v>65</v>
      </c>
      <c r="D238" s="2" t="s">
        <v>5</v>
      </c>
    </row>
    <row r="239" spans="1:4" x14ac:dyDescent="0.25">
      <c r="A239" t="s">
        <v>109</v>
      </c>
      <c r="D239" s="2" t="s">
        <v>5</v>
      </c>
    </row>
    <row r="240" spans="1:4" x14ac:dyDescent="0.25">
      <c r="A240" t="s">
        <v>116</v>
      </c>
      <c r="D240" s="2" t="s">
        <v>5</v>
      </c>
    </row>
    <row r="241" spans="1:4" x14ac:dyDescent="0.25">
      <c r="A241" t="s">
        <v>58</v>
      </c>
      <c r="D241" s="2" t="s">
        <v>5</v>
      </c>
    </row>
    <row r="242" spans="1:4" x14ac:dyDescent="0.25">
      <c r="A242" t="s">
        <v>193</v>
      </c>
      <c r="D242" s="2" t="s">
        <v>5</v>
      </c>
    </row>
    <row r="243" spans="1:4" x14ac:dyDescent="0.25">
      <c r="A243" t="s">
        <v>239</v>
      </c>
      <c r="D243" s="2" t="s">
        <v>5</v>
      </c>
    </row>
    <row r="244" spans="1:4" x14ac:dyDescent="0.25">
      <c r="A244" t="s">
        <v>735</v>
      </c>
      <c r="D244" s="2" t="s">
        <v>5</v>
      </c>
    </row>
    <row r="245" spans="1:4" x14ac:dyDescent="0.25">
      <c r="A245" t="s">
        <v>89</v>
      </c>
      <c r="D245" s="2" t="s">
        <v>5</v>
      </c>
    </row>
    <row r="246" spans="1:4" x14ac:dyDescent="0.25">
      <c r="A246" t="s">
        <v>127</v>
      </c>
      <c r="D246" s="2" t="s">
        <v>5</v>
      </c>
    </row>
    <row r="247" spans="1:4" x14ac:dyDescent="0.25">
      <c r="A247" t="s">
        <v>84</v>
      </c>
      <c r="D247" s="2" t="s">
        <v>5</v>
      </c>
    </row>
    <row r="248" spans="1:4" x14ac:dyDescent="0.25">
      <c r="A248" t="s">
        <v>83</v>
      </c>
      <c r="D248" s="2" t="s">
        <v>5</v>
      </c>
    </row>
    <row r="249" spans="1:4" x14ac:dyDescent="0.25">
      <c r="A249" t="s">
        <v>98</v>
      </c>
      <c r="D249" s="2" t="s">
        <v>5</v>
      </c>
    </row>
    <row r="250" spans="1:4" x14ac:dyDescent="0.25">
      <c r="A250" t="s">
        <v>38</v>
      </c>
      <c r="D250" s="2" t="s">
        <v>5</v>
      </c>
    </row>
    <row r="251" spans="1:4" x14ac:dyDescent="0.25">
      <c r="A251" t="s">
        <v>56</v>
      </c>
      <c r="D251" s="2" t="s">
        <v>5</v>
      </c>
    </row>
    <row r="252" spans="1:4" x14ac:dyDescent="0.25">
      <c r="A252" t="s">
        <v>261</v>
      </c>
      <c r="D252" s="2" t="s">
        <v>5</v>
      </c>
    </row>
    <row r="253" spans="1:4" x14ac:dyDescent="0.25">
      <c r="A253" t="s">
        <v>139</v>
      </c>
      <c r="D253" s="2" t="s">
        <v>5</v>
      </c>
    </row>
    <row r="254" spans="1:4" x14ac:dyDescent="0.25">
      <c r="A254" t="s">
        <v>137</v>
      </c>
      <c r="D254" s="2" t="s">
        <v>5</v>
      </c>
    </row>
    <row r="255" spans="1:4" x14ac:dyDescent="0.25">
      <c r="A255" t="s">
        <v>100</v>
      </c>
      <c r="D255" s="2" t="s">
        <v>5</v>
      </c>
    </row>
    <row r="256" spans="1:4" x14ac:dyDescent="0.25">
      <c r="A256" t="s">
        <v>225</v>
      </c>
      <c r="D256" s="2" t="s">
        <v>5</v>
      </c>
    </row>
    <row r="257" spans="1:4" x14ac:dyDescent="0.25">
      <c r="A257" t="s">
        <v>367</v>
      </c>
      <c r="D257" s="2" t="s">
        <v>5</v>
      </c>
    </row>
    <row r="258" spans="1:4" x14ac:dyDescent="0.25">
      <c r="A258" t="s">
        <v>215</v>
      </c>
      <c r="D258" s="2" t="s">
        <v>5</v>
      </c>
    </row>
    <row r="259" spans="1:4" x14ac:dyDescent="0.25">
      <c r="A259" t="s">
        <v>213</v>
      </c>
      <c r="D259" s="2" t="s">
        <v>5</v>
      </c>
    </row>
    <row r="260" spans="1:4" x14ac:dyDescent="0.25">
      <c r="A260" t="s">
        <v>348</v>
      </c>
      <c r="D260" s="2" t="s">
        <v>5</v>
      </c>
    </row>
    <row r="261" spans="1:4" x14ac:dyDescent="0.25">
      <c r="A261" t="s">
        <v>226</v>
      </c>
      <c r="D261" s="2" t="s">
        <v>5</v>
      </c>
    </row>
    <row r="262" spans="1:4" x14ac:dyDescent="0.25">
      <c r="A262" t="s">
        <v>233</v>
      </c>
      <c r="D262" s="2" t="s">
        <v>5</v>
      </c>
    </row>
    <row r="263" spans="1:4" x14ac:dyDescent="0.25">
      <c r="A263" t="s">
        <v>383</v>
      </c>
      <c r="D263" s="2" t="s">
        <v>5</v>
      </c>
    </row>
    <row r="264" spans="1:4" x14ac:dyDescent="0.25">
      <c r="A264" t="s">
        <v>245</v>
      </c>
      <c r="D264" s="2" t="s">
        <v>5</v>
      </c>
    </row>
    <row r="265" spans="1:4" x14ac:dyDescent="0.25">
      <c r="A265" t="s">
        <v>833</v>
      </c>
      <c r="D265" s="2" t="s">
        <v>5</v>
      </c>
    </row>
    <row r="266" spans="1:4" x14ac:dyDescent="0.25">
      <c r="A266" t="s">
        <v>275</v>
      </c>
      <c r="D266" s="2" t="s">
        <v>5</v>
      </c>
    </row>
    <row r="267" spans="1:4" x14ac:dyDescent="0.25">
      <c r="A267" t="s">
        <v>20</v>
      </c>
      <c r="D267" s="2" t="s">
        <v>5</v>
      </c>
    </row>
    <row r="268" spans="1:4" x14ac:dyDescent="0.25">
      <c r="A268" t="s">
        <v>32</v>
      </c>
      <c r="D268" s="2" t="s">
        <v>5</v>
      </c>
    </row>
    <row r="269" spans="1:4" x14ac:dyDescent="0.25">
      <c r="A269" t="s">
        <v>132</v>
      </c>
      <c r="D269" s="2" t="s">
        <v>5</v>
      </c>
    </row>
    <row r="270" spans="1:4" x14ac:dyDescent="0.25">
      <c r="A270" t="s">
        <v>124</v>
      </c>
      <c r="D270" s="2" t="s">
        <v>5</v>
      </c>
    </row>
    <row r="271" spans="1:4" x14ac:dyDescent="0.25">
      <c r="A271" t="s">
        <v>423</v>
      </c>
      <c r="D271" s="2" t="s">
        <v>5</v>
      </c>
    </row>
    <row r="272" spans="1:4" x14ac:dyDescent="0.25">
      <c r="A272" t="s">
        <v>441</v>
      </c>
      <c r="D272" s="2" t="s">
        <v>5</v>
      </c>
    </row>
    <row r="273" spans="1:4" x14ac:dyDescent="0.25">
      <c r="A273" t="s">
        <v>196</v>
      </c>
      <c r="D273" s="2" t="s">
        <v>5</v>
      </c>
    </row>
    <row r="274" spans="1:4" x14ac:dyDescent="0.25">
      <c r="A274" t="s">
        <v>422</v>
      </c>
      <c r="D274" s="2" t="s">
        <v>5</v>
      </c>
    </row>
    <row r="275" spans="1:4" x14ac:dyDescent="0.25">
      <c r="A275" t="s">
        <v>326</v>
      </c>
      <c r="D275" s="2" t="s">
        <v>5</v>
      </c>
    </row>
    <row r="276" spans="1:4" x14ac:dyDescent="0.25">
      <c r="A276" t="s">
        <v>407</v>
      </c>
      <c r="D276" s="2" t="s">
        <v>5</v>
      </c>
    </row>
    <row r="277" spans="1:4" x14ac:dyDescent="0.25">
      <c r="A277" t="s">
        <v>209</v>
      </c>
      <c r="D277" s="2" t="s">
        <v>5</v>
      </c>
    </row>
    <row r="278" spans="1:4" x14ac:dyDescent="0.25">
      <c r="A278" t="s">
        <v>360</v>
      </c>
      <c r="D278" s="2" t="s">
        <v>5</v>
      </c>
    </row>
    <row r="279" spans="1:4" x14ac:dyDescent="0.25">
      <c r="A279" t="s">
        <v>443</v>
      </c>
      <c r="D279" s="2" t="s">
        <v>5</v>
      </c>
    </row>
    <row r="280" spans="1:4" x14ac:dyDescent="0.25">
      <c r="A280" t="s">
        <v>106</v>
      </c>
      <c r="D280" s="2" t="s">
        <v>5</v>
      </c>
    </row>
    <row r="281" spans="1:4" x14ac:dyDescent="0.25">
      <c r="A281" t="s">
        <v>146</v>
      </c>
      <c r="D281" s="2" t="s">
        <v>5</v>
      </c>
    </row>
    <row r="282" spans="1:4" x14ac:dyDescent="0.25">
      <c r="A282" t="s">
        <v>557</v>
      </c>
      <c r="D282" s="2" t="s">
        <v>5</v>
      </c>
    </row>
    <row r="283" spans="1:4" x14ac:dyDescent="0.25">
      <c r="A283" t="s">
        <v>221</v>
      </c>
      <c r="D283" s="2" t="s">
        <v>5</v>
      </c>
    </row>
    <row r="284" spans="1:4" x14ac:dyDescent="0.25">
      <c r="A284" t="s">
        <v>287</v>
      </c>
      <c r="D284" s="2" t="s">
        <v>5</v>
      </c>
    </row>
    <row r="285" spans="1:4" x14ac:dyDescent="0.25">
      <c r="A285" t="s">
        <v>285</v>
      </c>
      <c r="D285" s="2" t="s">
        <v>5</v>
      </c>
    </row>
    <row r="286" spans="1:4" x14ac:dyDescent="0.25">
      <c r="A286" t="s">
        <v>535</v>
      </c>
      <c r="D286" s="2" t="s">
        <v>5</v>
      </c>
    </row>
    <row r="287" spans="1:4" x14ac:dyDescent="0.25">
      <c r="A287" t="s">
        <v>300</v>
      </c>
      <c r="D287" s="2" t="s">
        <v>5</v>
      </c>
    </row>
    <row r="288" spans="1:4" x14ac:dyDescent="0.25">
      <c r="A288" t="s">
        <v>241</v>
      </c>
      <c r="D288" s="2" t="s">
        <v>5</v>
      </c>
    </row>
    <row r="289" spans="1:4" x14ac:dyDescent="0.25">
      <c r="A289" t="s">
        <v>494</v>
      </c>
      <c r="D289" s="2" t="s">
        <v>5</v>
      </c>
    </row>
    <row r="290" spans="1:4" x14ac:dyDescent="0.25">
      <c r="A290" t="s">
        <v>479</v>
      </c>
      <c r="D290" s="2" t="s">
        <v>5</v>
      </c>
    </row>
    <row r="291" spans="1:4" x14ac:dyDescent="0.25">
      <c r="A291" t="s">
        <v>514</v>
      </c>
      <c r="D291" s="2" t="s">
        <v>5</v>
      </c>
    </row>
    <row r="292" spans="1:4" x14ac:dyDescent="0.25">
      <c r="A292" t="s">
        <v>636</v>
      </c>
      <c r="D292" s="2" t="s">
        <v>5</v>
      </c>
    </row>
    <row r="293" spans="1:4" x14ac:dyDescent="0.25">
      <c r="A293" t="s">
        <v>618</v>
      </c>
      <c r="D293" s="2" t="s">
        <v>5</v>
      </c>
    </row>
    <row r="294" spans="1:4" x14ac:dyDescent="0.25">
      <c r="A294" t="s">
        <v>659</v>
      </c>
      <c r="D294" s="2" t="s">
        <v>5</v>
      </c>
    </row>
    <row r="295" spans="1:4" x14ac:dyDescent="0.25">
      <c r="A295" t="s">
        <v>680</v>
      </c>
      <c r="D295" s="2" t="s">
        <v>5</v>
      </c>
    </row>
    <row r="296" spans="1:4" x14ac:dyDescent="0.25">
      <c r="A296" t="s">
        <v>797</v>
      </c>
      <c r="D296" s="2" t="s">
        <v>5</v>
      </c>
    </row>
    <row r="297" spans="1:4" x14ac:dyDescent="0.25">
      <c r="A297" t="s">
        <v>809</v>
      </c>
      <c r="D297" s="2" t="s">
        <v>5</v>
      </c>
    </row>
    <row r="298" spans="1:4" x14ac:dyDescent="0.25">
      <c r="A298" t="s">
        <v>188</v>
      </c>
      <c r="D298" s="2" t="s">
        <v>5</v>
      </c>
    </row>
    <row r="299" spans="1:4" x14ac:dyDescent="0.25">
      <c r="A299" t="s">
        <v>247</v>
      </c>
      <c r="D299" s="2" t="s">
        <v>5</v>
      </c>
    </row>
    <row r="300" spans="1:4" x14ac:dyDescent="0.25">
      <c r="A300" t="s">
        <v>128</v>
      </c>
      <c r="D300" s="2" t="s">
        <v>5</v>
      </c>
    </row>
    <row r="301" spans="1:4" x14ac:dyDescent="0.25">
      <c r="A301" t="s">
        <v>176</v>
      </c>
      <c r="D301" s="2" t="s">
        <v>5</v>
      </c>
    </row>
    <row r="302" spans="1:4" x14ac:dyDescent="0.25">
      <c r="A302" t="s">
        <v>201</v>
      </c>
      <c r="D302" s="2" t="s">
        <v>5</v>
      </c>
    </row>
    <row r="303" spans="1:4" x14ac:dyDescent="0.25">
      <c r="A303" t="s">
        <v>335</v>
      </c>
      <c r="D303" s="2" t="s">
        <v>5</v>
      </c>
    </row>
    <row r="304" spans="1:4" x14ac:dyDescent="0.25">
      <c r="A304" t="s">
        <v>262</v>
      </c>
      <c r="D304" s="2" t="s">
        <v>5</v>
      </c>
    </row>
    <row r="305" spans="1:4" x14ac:dyDescent="0.25">
      <c r="A305" t="s">
        <v>333</v>
      </c>
      <c r="D305" s="2" t="s">
        <v>5</v>
      </c>
    </row>
    <row r="306" spans="1:4" x14ac:dyDescent="0.25">
      <c r="A306" t="s">
        <v>351</v>
      </c>
      <c r="D306" s="2" t="s">
        <v>5</v>
      </c>
    </row>
    <row r="307" spans="1:4" x14ac:dyDescent="0.25">
      <c r="A307" t="s">
        <v>369</v>
      </c>
      <c r="D307" s="2" t="s">
        <v>5</v>
      </c>
    </row>
    <row r="308" spans="1:4" x14ac:dyDescent="0.25">
      <c r="A308" t="s">
        <v>227</v>
      </c>
      <c r="D308" s="2" t="s">
        <v>5</v>
      </c>
    </row>
    <row r="309" spans="1:4" x14ac:dyDescent="0.25">
      <c r="A309" t="s">
        <v>570</v>
      </c>
      <c r="D309" s="2" t="s">
        <v>5</v>
      </c>
    </row>
    <row r="310" spans="1:4" x14ac:dyDescent="0.25">
      <c r="A310" t="s">
        <v>788</v>
      </c>
      <c r="D310" s="2" t="s">
        <v>5</v>
      </c>
    </row>
    <row r="311" spans="1:4" x14ac:dyDescent="0.25">
      <c r="A311" t="s">
        <v>1362</v>
      </c>
      <c r="D311" s="2" t="s">
        <v>5</v>
      </c>
    </row>
    <row r="312" spans="1:4" x14ac:dyDescent="0.25">
      <c r="A312" t="s">
        <v>370</v>
      </c>
      <c r="D312" s="2" t="s">
        <v>5</v>
      </c>
    </row>
    <row r="313" spans="1:4" x14ac:dyDescent="0.25">
      <c r="A313" t="s">
        <v>1336</v>
      </c>
      <c r="D313" s="2" t="s">
        <v>5</v>
      </c>
    </row>
    <row r="314" spans="1:4" x14ac:dyDescent="0.25">
      <c r="A314" t="s">
        <v>546</v>
      </c>
      <c r="D314" s="2" t="s">
        <v>5</v>
      </c>
    </row>
    <row r="315" spans="1:4" x14ac:dyDescent="0.25">
      <c r="A315" t="s">
        <v>764</v>
      </c>
      <c r="D315" s="2" t="s">
        <v>5</v>
      </c>
    </row>
    <row r="316" spans="1:4" x14ac:dyDescent="0.25">
      <c r="A316" t="s">
        <v>783</v>
      </c>
      <c r="D316" s="2" t="s">
        <v>5</v>
      </c>
    </row>
    <row r="317" spans="1:4" x14ac:dyDescent="0.25">
      <c r="A317" t="s">
        <v>1309</v>
      </c>
      <c r="D317" s="2" t="s">
        <v>5</v>
      </c>
    </row>
    <row r="318" spans="1:4" x14ac:dyDescent="0.25">
      <c r="A318" t="s">
        <v>761</v>
      </c>
      <c r="D318" s="2" t="s">
        <v>5</v>
      </c>
    </row>
    <row r="319" spans="1:4" x14ac:dyDescent="0.25">
      <c r="A319" t="s">
        <v>758</v>
      </c>
      <c r="D319" s="2" t="s">
        <v>5</v>
      </c>
    </row>
    <row r="320" spans="1:4" x14ac:dyDescent="0.25">
      <c r="A320" t="s">
        <v>1284</v>
      </c>
      <c r="D320" s="2" t="s">
        <v>5</v>
      </c>
    </row>
    <row r="321" spans="1:4" x14ac:dyDescent="0.25">
      <c r="A321" t="s">
        <v>1258</v>
      </c>
      <c r="D321" s="2" t="s">
        <v>5</v>
      </c>
    </row>
    <row r="322" spans="1:4" x14ac:dyDescent="0.25">
      <c r="A322" t="s">
        <v>386</v>
      </c>
      <c r="D322" s="2" t="s">
        <v>5</v>
      </c>
    </row>
    <row r="323" spans="1:4" x14ac:dyDescent="0.25">
      <c r="A323" t="s">
        <v>590</v>
      </c>
      <c r="D323" s="2" t="s">
        <v>5</v>
      </c>
    </row>
    <row r="324" spans="1:4" x14ac:dyDescent="0.25">
      <c r="A324" t="s">
        <v>814</v>
      </c>
      <c r="D324" s="2" t="s">
        <v>5</v>
      </c>
    </row>
    <row r="325" spans="1:4" x14ac:dyDescent="0.25">
      <c r="A325" t="s">
        <v>837</v>
      </c>
      <c r="D325" s="2" t="s">
        <v>5</v>
      </c>
    </row>
    <row r="326" spans="1:4" x14ac:dyDescent="0.25">
      <c r="A326" t="s">
        <v>857</v>
      </c>
      <c r="D326" s="2" t="s">
        <v>5</v>
      </c>
    </row>
    <row r="327" spans="1:4" x14ac:dyDescent="0.25">
      <c r="A327" t="s">
        <v>1386</v>
      </c>
      <c r="D327" s="2" t="s">
        <v>5</v>
      </c>
    </row>
    <row r="328" spans="1:4" x14ac:dyDescent="0.25">
      <c r="A328" t="s">
        <v>228</v>
      </c>
      <c r="D328" s="2" t="s">
        <v>5</v>
      </c>
    </row>
    <row r="329" spans="1:4" x14ac:dyDescent="0.25">
      <c r="A329" t="s">
        <v>319</v>
      </c>
      <c r="D329" s="2" t="s">
        <v>5</v>
      </c>
    </row>
    <row r="330" spans="1:4" x14ac:dyDescent="0.25">
      <c r="A330" t="s">
        <v>505</v>
      </c>
      <c r="D330" s="2" t="s">
        <v>5</v>
      </c>
    </row>
    <row r="331" spans="1:4" x14ac:dyDescent="0.25">
      <c r="A331" t="s">
        <v>609</v>
      </c>
      <c r="D331" s="2" t="s">
        <v>5</v>
      </c>
    </row>
    <row r="332" spans="1:4" x14ac:dyDescent="0.25">
      <c r="A332" t="s">
        <v>736</v>
      </c>
      <c r="D332" s="2" t="s">
        <v>5</v>
      </c>
    </row>
    <row r="333" spans="1:4" x14ac:dyDescent="0.25">
      <c r="A333" t="s">
        <v>858</v>
      </c>
      <c r="D333" s="2" t="s">
        <v>5</v>
      </c>
    </row>
    <row r="334" spans="1:4" x14ac:dyDescent="0.25">
      <c r="A334" t="s">
        <v>398</v>
      </c>
      <c r="D334" s="2" t="s">
        <v>5</v>
      </c>
    </row>
    <row r="335" spans="1:4" x14ac:dyDescent="0.25">
      <c r="A335" t="s">
        <v>489</v>
      </c>
      <c r="D335" s="2" t="s">
        <v>5</v>
      </c>
    </row>
    <row r="336" spans="1:4" x14ac:dyDescent="0.25">
      <c r="A336" t="s">
        <v>591</v>
      </c>
      <c r="D336" s="2" t="s">
        <v>5</v>
      </c>
    </row>
    <row r="337" spans="1:4" x14ac:dyDescent="0.25">
      <c r="A337" t="s">
        <v>713</v>
      </c>
      <c r="D337" s="2" t="s">
        <v>5</v>
      </c>
    </row>
    <row r="338" spans="1:4" x14ac:dyDescent="0.25">
      <c r="A338" t="s">
        <v>835</v>
      </c>
      <c r="D338" s="2" t="s">
        <v>5</v>
      </c>
    </row>
    <row r="339" spans="1:4" x14ac:dyDescent="0.25">
      <c r="A339" t="s">
        <v>957</v>
      </c>
      <c r="D339" s="2" t="s">
        <v>5</v>
      </c>
    </row>
    <row r="340" spans="1:4" x14ac:dyDescent="0.25">
      <c r="A340" t="s">
        <v>589</v>
      </c>
      <c r="D340" s="2" t="s">
        <v>5</v>
      </c>
    </row>
    <row r="341" spans="1:4" x14ac:dyDescent="0.25">
      <c r="A341" t="s">
        <v>810</v>
      </c>
      <c r="D341" s="2" t="s">
        <v>5</v>
      </c>
    </row>
    <row r="342" spans="1:4" x14ac:dyDescent="0.25">
      <c r="A342" t="s">
        <v>932</v>
      </c>
      <c r="D342" s="2" t="s">
        <v>5</v>
      </c>
    </row>
    <row r="343" spans="1:4" x14ac:dyDescent="0.25">
      <c r="A343" t="s">
        <v>332</v>
      </c>
      <c r="D343" s="2" t="s">
        <v>5</v>
      </c>
    </row>
    <row r="344" spans="1:4" x14ac:dyDescent="0.25">
      <c r="A344" t="s">
        <v>507</v>
      </c>
      <c r="D344" s="2" t="s">
        <v>5</v>
      </c>
    </row>
    <row r="345" spans="1:4" x14ac:dyDescent="0.25">
      <c r="A345" t="s">
        <v>611</v>
      </c>
      <c r="D345" s="2" t="s">
        <v>5</v>
      </c>
    </row>
    <row r="346" spans="1:4" x14ac:dyDescent="0.25">
      <c r="A346" t="s">
        <v>522</v>
      </c>
      <c r="D346" s="2" t="s">
        <v>5</v>
      </c>
    </row>
    <row r="347" spans="1:4" x14ac:dyDescent="0.25">
      <c r="A347" t="s">
        <v>759</v>
      </c>
      <c r="D347" s="2" t="s">
        <v>5</v>
      </c>
    </row>
    <row r="348" spans="1:4" x14ac:dyDescent="0.25">
      <c r="A348" t="s">
        <v>883</v>
      </c>
      <c r="D348" s="2" t="s">
        <v>5</v>
      </c>
    </row>
    <row r="349" spans="1:4" x14ac:dyDescent="0.25">
      <c r="A349" t="s">
        <v>399</v>
      </c>
      <c r="D349" s="2" t="s">
        <v>5</v>
      </c>
    </row>
    <row r="350" spans="1:4" x14ac:dyDescent="0.25">
      <c r="A350" t="s">
        <v>1762</v>
      </c>
      <c r="D350" s="2" t="s">
        <v>5</v>
      </c>
    </row>
    <row r="351" spans="1:4" x14ac:dyDescent="0.25">
      <c r="A351" t="s">
        <v>1761</v>
      </c>
      <c r="D351" s="2" t="s">
        <v>5</v>
      </c>
    </row>
    <row r="352" spans="1:4" x14ac:dyDescent="0.25">
      <c r="A352" t="s">
        <v>1758</v>
      </c>
      <c r="D352" s="2" t="s">
        <v>5</v>
      </c>
    </row>
    <row r="353" spans="1:4" x14ac:dyDescent="0.25">
      <c r="A353" t="s">
        <v>1752</v>
      </c>
      <c r="D353" s="2" t="s">
        <v>5</v>
      </c>
    </row>
    <row r="354" spans="1:4" x14ac:dyDescent="0.25">
      <c r="A354" t="s">
        <v>1745</v>
      </c>
      <c r="D354" s="2" t="s">
        <v>5</v>
      </c>
    </row>
    <row r="355" spans="1:4" x14ac:dyDescent="0.25">
      <c r="A355" t="s">
        <v>1736</v>
      </c>
      <c r="D355" s="2" t="s">
        <v>5</v>
      </c>
    </row>
    <row r="356" spans="1:4" x14ac:dyDescent="0.25">
      <c r="A356" t="s">
        <v>1771</v>
      </c>
      <c r="D356" s="2" t="s">
        <v>5</v>
      </c>
    </row>
    <row r="357" spans="1:4" x14ac:dyDescent="0.25">
      <c r="A357" t="s">
        <v>53</v>
      </c>
      <c r="D357" s="2" t="s">
        <v>5</v>
      </c>
    </row>
    <row r="358" spans="1:4" x14ac:dyDescent="0.25">
      <c r="A358" t="s">
        <v>134</v>
      </c>
      <c r="D358" s="2" t="s">
        <v>5</v>
      </c>
    </row>
    <row r="359" spans="1:4" x14ac:dyDescent="0.25">
      <c r="A359" t="s">
        <v>256</v>
      </c>
      <c r="D359" s="2" t="s">
        <v>5</v>
      </c>
    </row>
    <row r="360" spans="1:4" x14ac:dyDescent="0.25">
      <c r="A360" t="s">
        <v>181</v>
      </c>
      <c r="D360" s="2" t="s">
        <v>5</v>
      </c>
    </row>
    <row r="361" spans="1:4" x14ac:dyDescent="0.25">
      <c r="A361" t="s">
        <v>244</v>
      </c>
      <c r="D361" s="2" t="s">
        <v>5</v>
      </c>
    </row>
    <row r="362" spans="1:4" x14ac:dyDescent="0.25">
      <c r="A362" t="s">
        <v>243</v>
      </c>
      <c r="D362" s="2" t="s">
        <v>5</v>
      </c>
    </row>
    <row r="363" spans="1:4" x14ac:dyDescent="0.25">
      <c r="A363" t="s">
        <v>147</v>
      </c>
      <c r="D363" s="2" t="s">
        <v>5</v>
      </c>
    </row>
    <row r="364" spans="1:4" x14ac:dyDescent="0.25">
      <c r="A364" t="s">
        <v>197</v>
      </c>
      <c r="D364" s="2" t="s">
        <v>5</v>
      </c>
    </row>
    <row r="365" spans="1:4" x14ac:dyDescent="0.25">
      <c r="A365" t="s">
        <v>257</v>
      </c>
      <c r="D365" s="2" t="s">
        <v>5</v>
      </c>
    </row>
    <row r="366" spans="1:4" x14ac:dyDescent="0.25">
      <c r="A366" t="s">
        <v>270</v>
      </c>
      <c r="D366" s="2" t="s">
        <v>5</v>
      </c>
    </row>
    <row r="367" spans="1:4" x14ac:dyDescent="0.25">
      <c r="A367" t="s">
        <v>96</v>
      </c>
      <c r="D367" s="2" t="s">
        <v>5</v>
      </c>
    </row>
    <row r="368" spans="1:4" x14ac:dyDescent="0.25">
      <c r="A368" t="s">
        <v>135</v>
      </c>
      <c r="D368" s="2" t="s">
        <v>5</v>
      </c>
    </row>
    <row r="369" spans="1:4" x14ac:dyDescent="0.25">
      <c r="A369" t="s">
        <v>112</v>
      </c>
      <c r="D369" s="2" t="s">
        <v>5</v>
      </c>
    </row>
    <row r="370" spans="1:4" x14ac:dyDescent="0.25">
      <c r="A370" t="s">
        <v>210</v>
      </c>
      <c r="D370" s="2" t="s">
        <v>5</v>
      </c>
    </row>
    <row r="371" spans="1:4" x14ac:dyDescent="0.25">
      <c r="A371" t="s">
        <v>641</v>
      </c>
      <c r="D371" s="2" t="s">
        <v>5</v>
      </c>
    </row>
    <row r="372" spans="1:4" x14ac:dyDescent="0.25">
      <c r="A372" t="s">
        <v>624</v>
      </c>
      <c r="D372" s="2" t="s">
        <v>5</v>
      </c>
    </row>
    <row r="373" spans="1:4" x14ac:dyDescent="0.25">
      <c r="A373" t="s">
        <v>223</v>
      </c>
      <c r="D373" s="2" t="s">
        <v>5</v>
      </c>
    </row>
    <row r="374" spans="1:4" x14ac:dyDescent="0.25">
      <c r="A374" t="s">
        <v>665</v>
      </c>
      <c r="D374" s="2" t="s">
        <v>5</v>
      </c>
    </row>
    <row r="375" spans="1:4" x14ac:dyDescent="0.25">
      <c r="A375" t="s">
        <v>211</v>
      </c>
      <c r="D375" s="2" t="s">
        <v>5</v>
      </c>
    </row>
    <row r="376" spans="1:4" x14ac:dyDescent="0.25">
      <c r="A376" t="s">
        <v>301</v>
      </c>
      <c r="D376" s="2" t="s">
        <v>5</v>
      </c>
    </row>
    <row r="377" spans="1:4" x14ac:dyDescent="0.25">
      <c r="A377" t="s">
        <v>580</v>
      </c>
      <c r="D377" s="2" t="s">
        <v>5</v>
      </c>
    </row>
    <row r="378" spans="1:4" x14ac:dyDescent="0.25">
      <c r="A378" t="s">
        <v>803</v>
      </c>
      <c r="D378" s="2" t="s">
        <v>5</v>
      </c>
    </row>
    <row r="379" spans="1:4" x14ac:dyDescent="0.25">
      <c r="A379" t="s">
        <v>827</v>
      </c>
      <c r="D379" s="2" t="s">
        <v>5</v>
      </c>
    </row>
    <row r="380" spans="1:4" x14ac:dyDescent="0.25">
      <c r="A380" t="s">
        <v>378</v>
      </c>
      <c r="D380" s="2" t="s">
        <v>5</v>
      </c>
    </row>
    <row r="381" spans="1:4" x14ac:dyDescent="0.25">
      <c r="A381" t="s">
        <v>464</v>
      </c>
      <c r="D381" s="2" t="s">
        <v>5</v>
      </c>
    </row>
    <row r="382" spans="1:4" x14ac:dyDescent="0.25">
      <c r="A382" t="s">
        <v>559</v>
      </c>
      <c r="D382" s="2" t="s">
        <v>5</v>
      </c>
    </row>
    <row r="383" spans="1:4" x14ac:dyDescent="0.25">
      <c r="A383" t="s">
        <v>779</v>
      </c>
      <c r="D383" s="2" t="s">
        <v>5</v>
      </c>
    </row>
    <row r="384" spans="1:4" x14ac:dyDescent="0.25">
      <c r="A384" t="s">
        <v>777</v>
      </c>
      <c r="D384" s="2" t="s">
        <v>5</v>
      </c>
    </row>
    <row r="385" spans="1:4" x14ac:dyDescent="0.25">
      <c r="A385" t="s">
        <v>313</v>
      </c>
      <c r="D385" s="2" t="s">
        <v>5</v>
      </c>
    </row>
    <row r="386" spans="1:4" x14ac:dyDescent="0.25">
      <c r="A386" t="s">
        <v>392</v>
      </c>
      <c r="D386" s="2" t="s">
        <v>5</v>
      </c>
    </row>
    <row r="387" spans="1:4" x14ac:dyDescent="0.25">
      <c r="A387" t="s">
        <v>497</v>
      </c>
      <c r="D387" s="2" t="s">
        <v>5</v>
      </c>
    </row>
    <row r="388" spans="1:4" x14ac:dyDescent="0.25">
      <c r="A388" t="s">
        <v>601</v>
      </c>
      <c r="D388" s="2" t="s">
        <v>5</v>
      </c>
    </row>
    <row r="389" spans="1:4" x14ac:dyDescent="0.25">
      <c r="A389" t="s">
        <v>829</v>
      </c>
      <c r="D389" s="2" t="s">
        <v>5</v>
      </c>
    </row>
    <row r="390" spans="1:4" x14ac:dyDescent="0.25">
      <c r="A390" t="s">
        <v>850</v>
      </c>
      <c r="D390" s="2" t="s">
        <v>5</v>
      </c>
    </row>
    <row r="391" spans="1:4" x14ac:dyDescent="0.25">
      <c r="A391" t="s">
        <v>232</v>
      </c>
      <c r="D391" s="2" t="s">
        <v>5</v>
      </c>
    </row>
    <row r="392" spans="1:4" x14ac:dyDescent="0.25">
      <c r="A392" t="s">
        <v>851</v>
      </c>
      <c r="D392" s="2" t="s">
        <v>5</v>
      </c>
    </row>
    <row r="393" spans="1:4" x14ac:dyDescent="0.25">
      <c r="A393" t="s">
        <v>1125</v>
      </c>
      <c r="D393" s="2" t="s">
        <v>5</v>
      </c>
    </row>
    <row r="394" spans="1:4" x14ac:dyDescent="0.25">
      <c r="A394" t="s">
        <v>1401</v>
      </c>
      <c r="D394" s="2" t="s">
        <v>5</v>
      </c>
    </row>
    <row r="395" spans="1:4" x14ac:dyDescent="0.25">
      <c r="A395" t="s">
        <v>498</v>
      </c>
      <c r="D395" s="2" t="s">
        <v>5</v>
      </c>
    </row>
    <row r="396" spans="1:4" x14ac:dyDescent="0.25">
      <c r="A396" t="s">
        <v>602</v>
      </c>
      <c r="D396" s="2" t="s">
        <v>5</v>
      </c>
    </row>
    <row r="397" spans="1:4" x14ac:dyDescent="0.25">
      <c r="A397" t="s">
        <v>709</v>
      </c>
      <c r="D397" s="2" t="s">
        <v>5</v>
      </c>
    </row>
    <row r="398" spans="1:4" x14ac:dyDescent="0.25">
      <c r="A398" t="s">
        <v>1097</v>
      </c>
      <c r="D398" s="2" t="s">
        <v>5</v>
      </c>
    </row>
    <row r="399" spans="1:4" x14ac:dyDescent="0.25">
      <c r="A399" t="s">
        <v>1623</v>
      </c>
      <c r="D399" s="2" t="s">
        <v>5</v>
      </c>
    </row>
    <row r="400" spans="1:4" x14ac:dyDescent="0.25">
      <c r="A400" t="s">
        <v>828</v>
      </c>
      <c r="D400" s="2" t="s">
        <v>5</v>
      </c>
    </row>
    <row r="401" spans="1:4" x14ac:dyDescent="0.25">
      <c r="A401" t="s">
        <v>1073</v>
      </c>
      <c r="D401" s="2" t="s">
        <v>5</v>
      </c>
    </row>
    <row r="402" spans="1:4" x14ac:dyDescent="0.25">
      <c r="A402" t="s">
        <v>1452</v>
      </c>
      <c r="D402" s="2" t="s">
        <v>5</v>
      </c>
    </row>
    <row r="403" spans="1:4" x14ac:dyDescent="0.25">
      <c r="A403" t="s">
        <v>623</v>
      </c>
      <c r="D403" s="2" t="s">
        <v>5</v>
      </c>
    </row>
    <row r="404" spans="1:4" x14ac:dyDescent="0.25">
      <c r="A404" t="s">
        <v>731</v>
      </c>
      <c r="D404" s="2" t="s">
        <v>5</v>
      </c>
    </row>
    <row r="405" spans="1:4" x14ac:dyDescent="0.25">
      <c r="A405" t="s">
        <v>874</v>
      </c>
      <c r="D405" s="2" t="s">
        <v>5</v>
      </c>
    </row>
    <row r="406" spans="1:4" x14ac:dyDescent="0.25">
      <c r="A406" t="s">
        <v>1152</v>
      </c>
      <c r="D406" s="2" t="s">
        <v>5</v>
      </c>
    </row>
    <row r="407" spans="1:4" x14ac:dyDescent="0.25">
      <c r="A407" t="s">
        <v>1299</v>
      </c>
      <c r="D407" s="2" t="s">
        <v>5</v>
      </c>
    </row>
    <row r="408" spans="1:4" x14ac:dyDescent="0.25">
      <c r="A408" t="s">
        <v>1427</v>
      </c>
      <c r="D408" s="2" t="s">
        <v>5</v>
      </c>
    </row>
    <row r="409" spans="1:4" x14ac:dyDescent="0.25">
      <c r="A409" t="s">
        <v>1046</v>
      </c>
      <c r="D409" s="2" t="s">
        <v>5</v>
      </c>
    </row>
    <row r="410" spans="1:4" x14ac:dyDescent="0.25">
      <c r="A410" t="s">
        <v>1323</v>
      </c>
      <c r="D410" s="2" t="s">
        <v>5</v>
      </c>
    </row>
    <row r="411" spans="1:4" x14ac:dyDescent="0.25">
      <c r="A411" t="s">
        <v>1022</v>
      </c>
      <c r="D411" s="2" t="s">
        <v>5</v>
      </c>
    </row>
    <row r="412" spans="1:4" x14ac:dyDescent="0.25">
      <c r="A412" t="s">
        <v>1297</v>
      </c>
      <c r="D412" s="2" t="s">
        <v>5</v>
      </c>
    </row>
    <row r="413" spans="1:4" x14ac:dyDescent="0.25">
      <c r="A413" t="s">
        <v>996</v>
      </c>
      <c r="D413" s="2" t="s">
        <v>5</v>
      </c>
    </row>
    <row r="414" spans="1:4" x14ac:dyDescent="0.25">
      <c r="A414" t="s">
        <v>1272</v>
      </c>
      <c r="D414" s="2" t="s">
        <v>5</v>
      </c>
    </row>
    <row r="415" spans="1:4" x14ac:dyDescent="0.25">
      <c r="A415" t="s">
        <v>1071</v>
      </c>
      <c r="D415" s="2" t="s">
        <v>5</v>
      </c>
    </row>
    <row r="416" spans="1:4" x14ac:dyDescent="0.25">
      <c r="A416" t="s">
        <v>1349</v>
      </c>
      <c r="D416" s="2" t="s">
        <v>5</v>
      </c>
    </row>
    <row r="417" spans="1:4" x14ac:dyDescent="0.25">
      <c r="A417" t="s">
        <v>102</v>
      </c>
      <c r="D417" s="2" t="s">
        <v>5</v>
      </c>
    </row>
    <row r="418" spans="1:4" x14ac:dyDescent="0.25">
      <c r="A418" t="s">
        <v>336</v>
      </c>
      <c r="D418" s="2" t="s">
        <v>5</v>
      </c>
    </row>
    <row r="419" spans="1:4" x14ac:dyDescent="0.25">
      <c r="A419" t="s">
        <v>510</v>
      </c>
      <c r="D419" s="2" t="s">
        <v>5</v>
      </c>
    </row>
    <row r="420" spans="1:4" x14ac:dyDescent="0.25">
      <c r="A420" t="s">
        <v>204</v>
      </c>
      <c r="D420" s="2" t="s">
        <v>5</v>
      </c>
    </row>
    <row r="421" spans="1:4" x14ac:dyDescent="0.25">
      <c r="A421" t="s">
        <v>141</v>
      </c>
      <c r="D421" s="2" t="s">
        <v>5</v>
      </c>
    </row>
    <row r="422" spans="1:4" x14ac:dyDescent="0.25">
      <c r="A422" t="s">
        <v>548</v>
      </c>
      <c r="D422" s="2" t="s">
        <v>5</v>
      </c>
    </row>
    <row r="423" spans="1:4" x14ac:dyDescent="0.25">
      <c r="A423" t="s">
        <v>654</v>
      </c>
      <c r="D423" s="2" t="s">
        <v>5</v>
      </c>
    </row>
    <row r="424" spans="1:4" x14ac:dyDescent="0.25">
      <c r="A424" t="s">
        <v>674</v>
      </c>
      <c r="D424" s="2" t="s">
        <v>5</v>
      </c>
    </row>
    <row r="425" spans="1:4" x14ac:dyDescent="0.25">
      <c r="A425" t="s">
        <v>1061</v>
      </c>
      <c r="D425" s="2" t="s">
        <v>5</v>
      </c>
    </row>
    <row r="426" spans="1:4" x14ac:dyDescent="0.25">
      <c r="A426" t="s">
        <v>437</v>
      </c>
      <c r="D426" s="2" t="s">
        <v>5</v>
      </c>
    </row>
    <row r="427" spans="1:4" x14ac:dyDescent="0.25">
      <c r="A427" t="s">
        <v>653</v>
      </c>
      <c r="D427" s="2" t="s">
        <v>5</v>
      </c>
    </row>
    <row r="428" spans="1:4" x14ac:dyDescent="0.25">
      <c r="A428" t="s">
        <v>910</v>
      </c>
      <c r="D428" s="2" t="s">
        <v>5</v>
      </c>
    </row>
    <row r="429" spans="1:4" x14ac:dyDescent="0.25">
      <c r="A429" t="s">
        <v>1037</v>
      </c>
      <c r="D429" s="2" t="s">
        <v>5</v>
      </c>
    </row>
    <row r="430" spans="1:4" x14ac:dyDescent="0.25">
      <c r="A430" t="s">
        <v>633</v>
      </c>
      <c r="D430" s="2" t="s">
        <v>5</v>
      </c>
    </row>
    <row r="431" spans="1:4" x14ac:dyDescent="0.25">
      <c r="A431" t="s">
        <v>886</v>
      </c>
      <c r="D431" s="2" t="s">
        <v>5</v>
      </c>
    </row>
    <row r="432" spans="1:4" x14ac:dyDescent="0.25">
      <c r="A432" t="s">
        <v>457</v>
      </c>
      <c r="D432" s="2" t="s">
        <v>5</v>
      </c>
    </row>
    <row r="433" spans="1:4" x14ac:dyDescent="0.25">
      <c r="A433" t="s">
        <v>676</v>
      </c>
      <c r="D433" s="2" t="s">
        <v>5</v>
      </c>
    </row>
    <row r="434" spans="1:4" x14ac:dyDescent="0.25">
      <c r="A434" t="s">
        <v>238</v>
      </c>
      <c r="D434" s="2" t="s">
        <v>5</v>
      </c>
    </row>
    <row r="435" spans="1:4" x14ac:dyDescent="0.25">
      <c r="A435" t="s">
        <v>387</v>
      </c>
      <c r="D435" s="2" t="s">
        <v>5</v>
      </c>
    </row>
    <row r="436" spans="1:4" x14ac:dyDescent="0.25">
      <c r="A436" t="s">
        <v>817</v>
      </c>
      <c r="D436" s="2" t="s">
        <v>5</v>
      </c>
    </row>
    <row r="437" spans="1:4" x14ac:dyDescent="0.25">
      <c r="A437" t="s">
        <v>475</v>
      </c>
      <c r="D437" s="2" t="s">
        <v>5</v>
      </c>
    </row>
    <row r="438" spans="1:4" x14ac:dyDescent="0.25">
      <c r="A438" t="s">
        <v>573</v>
      </c>
      <c r="D438" s="2" t="s">
        <v>5</v>
      </c>
    </row>
    <row r="439" spans="1:4" x14ac:dyDescent="0.25">
      <c r="A439" t="s">
        <v>677</v>
      </c>
      <c r="D439" s="2" t="s">
        <v>5</v>
      </c>
    </row>
    <row r="440" spans="1:4" x14ac:dyDescent="0.25">
      <c r="A440" t="s">
        <v>793</v>
      </c>
      <c r="D440" s="2" t="s">
        <v>5</v>
      </c>
    </row>
    <row r="441" spans="1:4" x14ac:dyDescent="0.25">
      <c r="A441" t="s">
        <v>400</v>
      </c>
      <c r="D441" s="2" t="s">
        <v>5</v>
      </c>
    </row>
    <row r="442" spans="1:4" x14ac:dyDescent="0.25">
      <c r="A442" t="s">
        <v>490</v>
      </c>
      <c r="D442" s="2" t="s">
        <v>5</v>
      </c>
    </row>
    <row r="443" spans="1:4" x14ac:dyDescent="0.25">
      <c r="A443" t="s">
        <v>593</v>
      </c>
      <c r="D443" s="2" t="s">
        <v>5</v>
      </c>
    </row>
    <row r="444" spans="1:4" x14ac:dyDescent="0.25">
      <c r="A444" t="s">
        <v>698</v>
      </c>
      <c r="D444" s="2" t="s">
        <v>5</v>
      </c>
    </row>
    <row r="445" spans="1:4" x14ac:dyDescent="0.25">
      <c r="A445" t="s">
        <v>818</v>
      </c>
      <c r="D445" s="2" t="s">
        <v>5</v>
      </c>
    </row>
    <row r="446" spans="1:4" x14ac:dyDescent="0.25">
      <c r="A446" t="s">
        <v>388</v>
      </c>
      <c r="D446" s="2" t="s">
        <v>5</v>
      </c>
    </row>
    <row r="447" spans="1:4" x14ac:dyDescent="0.25">
      <c r="A447" t="s">
        <v>863</v>
      </c>
      <c r="D447" s="2" t="s">
        <v>5</v>
      </c>
    </row>
    <row r="448" spans="1:4" x14ac:dyDescent="0.25">
      <c r="A448" t="s">
        <v>989</v>
      </c>
      <c r="D448" s="2" t="s">
        <v>5</v>
      </c>
    </row>
    <row r="449" spans="1:4" x14ac:dyDescent="0.25">
      <c r="A449" t="s">
        <v>1139</v>
      </c>
      <c r="D449" s="2" t="s">
        <v>5</v>
      </c>
    </row>
    <row r="450" spans="1:4" x14ac:dyDescent="0.25">
      <c r="A450" t="s">
        <v>1394</v>
      </c>
      <c r="D450" s="2" t="s">
        <v>5</v>
      </c>
    </row>
    <row r="451" spans="1:4" x14ac:dyDescent="0.25">
      <c r="A451" t="s">
        <v>613</v>
      </c>
      <c r="D451" s="2" t="s">
        <v>5</v>
      </c>
    </row>
    <row r="452" spans="1:4" x14ac:dyDescent="0.25">
      <c r="A452" t="s">
        <v>1113</v>
      </c>
      <c r="D452" s="2" t="s">
        <v>5</v>
      </c>
    </row>
    <row r="453" spans="1:4" x14ac:dyDescent="0.25">
      <c r="A453" t="s">
        <v>1368</v>
      </c>
      <c r="D453" s="2" t="s">
        <v>5</v>
      </c>
    </row>
    <row r="454" spans="1:4" x14ac:dyDescent="0.25">
      <c r="A454" t="s">
        <v>840</v>
      </c>
      <c r="D454" s="2" t="s">
        <v>5</v>
      </c>
    </row>
    <row r="455" spans="1:4" x14ac:dyDescent="0.25">
      <c r="A455" t="s">
        <v>963</v>
      </c>
      <c r="D455" s="2" t="s">
        <v>5</v>
      </c>
    </row>
    <row r="456" spans="1:4" x14ac:dyDescent="0.25">
      <c r="A456" t="s">
        <v>1086</v>
      </c>
      <c r="D456" s="2" t="s">
        <v>5</v>
      </c>
    </row>
    <row r="457" spans="1:4" x14ac:dyDescent="0.25">
      <c r="A457" t="s">
        <v>1342</v>
      </c>
      <c r="D457" s="2" t="s">
        <v>5</v>
      </c>
    </row>
    <row r="458" spans="1:4" x14ac:dyDescent="0.25">
      <c r="A458" t="s">
        <v>632</v>
      </c>
      <c r="D458" s="2" t="s">
        <v>5</v>
      </c>
    </row>
    <row r="459" spans="1:4" x14ac:dyDescent="0.25">
      <c r="A459" t="s">
        <v>887</v>
      </c>
      <c r="D459" s="2" t="s">
        <v>5</v>
      </c>
    </row>
    <row r="460" spans="1:4" x14ac:dyDescent="0.25">
      <c r="A460" t="s">
        <v>1013</v>
      </c>
      <c r="D460" s="2" t="s">
        <v>5</v>
      </c>
    </row>
    <row r="461" spans="1:4" x14ac:dyDescent="0.25">
      <c r="A461" t="s">
        <v>1165</v>
      </c>
      <c r="D461" s="2" t="s">
        <v>5</v>
      </c>
    </row>
    <row r="462" spans="1:4" x14ac:dyDescent="0.25">
      <c r="A462" t="s">
        <v>1417</v>
      </c>
      <c r="D462" s="2" t="s">
        <v>5</v>
      </c>
    </row>
    <row r="463" spans="1:4" x14ac:dyDescent="0.25">
      <c r="A463" t="s">
        <v>1441</v>
      </c>
      <c r="D463" s="2" t="s">
        <v>5</v>
      </c>
    </row>
    <row r="464" spans="1:4" x14ac:dyDescent="0.25">
      <c r="A464" t="s">
        <v>1554</v>
      </c>
      <c r="D464" s="2" t="s">
        <v>5</v>
      </c>
    </row>
    <row r="465" spans="1:4" x14ac:dyDescent="0.25">
      <c r="A465" t="s">
        <v>1415</v>
      </c>
      <c r="D465" s="2" t="s">
        <v>5</v>
      </c>
    </row>
    <row r="466" spans="1:4" x14ac:dyDescent="0.25">
      <c r="A466" t="s">
        <v>1531</v>
      </c>
      <c r="D466" s="2" t="s">
        <v>5</v>
      </c>
    </row>
    <row r="467" spans="1:4" x14ac:dyDescent="0.25">
      <c r="A467" t="s">
        <v>1510</v>
      </c>
      <c r="D467" s="2" t="s">
        <v>5</v>
      </c>
    </row>
    <row r="468" spans="1:4" x14ac:dyDescent="0.25">
      <c r="A468" t="s">
        <v>1466</v>
      </c>
      <c r="D468" s="2" t="s">
        <v>5</v>
      </c>
    </row>
    <row r="469" spans="1:4" x14ac:dyDescent="0.25">
      <c r="A469" t="s">
        <v>1578</v>
      </c>
      <c r="D469" s="2" t="s">
        <v>5</v>
      </c>
    </row>
    <row r="470" spans="1:4" x14ac:dyDescent="0.25">
      <c r="A470" t="s">
        <v>1486</v>
      </c>
      <c r="D470" s="2" t="s">
        <v>5</v>
      </c>
    </row>
    <row r="471" spans="1:4" x14ac:dyDescent="0.25">
      <c r="A471" t="s">
        <v>889</v>
      </c>
      <c r="D471" s="2" t="s">
        <v>5</v>
      </c>
    </row>
    <row r="472" spans="1:4" x14ac:dyDescent="0.25">
      <c r="A472" t="s">
        <v>259</v>
      </c>
      <c r="D472" s="2" t="s">
        <v>5</v>
      </c>
    </row>
    <row r="473" spans="1:4" x14ac:dyDescent="0.25">
      <c r="A473" t="s">
        <v>364</v>
      </c>
      <c r="D473" s="2" t="s">
        <v>5</v>
      </c>
    </row>
    <row r="474" spans="1:4" x14ac:dyDescent="0.25">
      <c r="A474" t="s">
        <v>804</v>
      </c>
      <c r="D474" s="2" t="s">
        <v>5</v>
      </c>
    </row>
    <row r="475" spans="1:4" x14ac:dyDescent="0.25">
      <c r="A475" t="s">
        <v>1204</v>
      </c>
      <c r="D475" s="2" t="s">
        <v>5</v>
      </c>
    </row>
    <row r="476" spans="1:4" x14ac:dyDescent="0.25">
      <c r="A476" t="s">
        <v>780</v>
      </c>
      <c r="D476" s="2" t="s">
        <v>5</v>
      </c>
    </row>
    <row r="477" spans="1:4" x14ac:dyDescent="0.25">
      <c r="A477" t="s">
        <v>1180</v>
      </c>
      <c r="D477" s="2" t="s">
        <v>5</v>
      </c>
    </row>
    <row r="478" spans="1:4" x14ac:dyDescent="0.25">
      <c r="A478" t="s">
        <v>1155</v>
      </c>
      <c r="D478" s="2" t="s">
        <v>5</v>
      </c>
    </row>
    <row r="479" spans="1:4" x14ac:dyDescent="0.25">
      <c r="A479" t="s">
        <v>831</v>
      </c>
      <c r="D479" s="2" t="s">
        <v>5</v>
      </c>
    </row>
    <row r="480" spans="1:4" x14ac:dyDescent="0.25">
      <c r="A480" t="s">
        <v>1359</v>
      </c>
      <c r="D480" s="2" t="s">
        <v>5</v>
      </c>
    </row>
    <row r="481" spans="1:4" x14ac:dyDescent="0.25">
      <c r="A481" t="s">
        <v>1332</v>
      </c>
      <c r="D481" s="2" t="s">
        <v>5</v>
      </c>
    </row>
    <row r="482" spans="1:4" x14ac:dyDescent="0.25">
      <c r="A482" t="s">
        <v>625</v>
      </c>
      <c r="D482" s="2" t="s">
        <v>5</v>
      </c>
    </row>
    <row r="483" spans="1:4" x14ac:dyDescent="0.25">
      <c r="A483" t="s">
        <v>876</v>
      </c>
      <c r="D483" s="2" t="s">
        <v>5</v>
      </c>
    </row>
    <row r="484" spans="1:4" x14ac:dyDescent="0.25">
      <c r="A484" t="s">
        <v>1003</v>
      </c>
      <c r="D484" s="2" t="s">
        <v>5</v>
      </c>
    </row>
    <row r="485" spans="1:4" x14ac:dyDescent="0.25">
      <c r="A485" t="s">
        <v>855</v>
      </c>
      <c r="D485" s="2" t="s">
        <v>5</v>
      </c>
    </row>
    <row r="486" spans="1:4" x14ac:dyDescent="0.25">
      <c r="A486" t="s">
        <v>853</v>
      </c>
      <c r="D486" s="2" t="s">
        <v>5</v>
      </c>
    </row>
    <row r="487" spans="1:4" x14ac:dyDescent="0.25">
      <c r="A487" t="s">
        <v>642</v>
      </c>
      <c r="D487" s="2" t="s">
        <v>5</v>
      </c>
    </row>
    <row r="488" spans="1:4" x14ac:dyDescent="0.25">
      <c r="A488" t="s">
        <v>878</v>
      </c>
      <c r="D488" s="2" t="s">
        <v>5</v>
      </c>
    </row>
    <row r="489" spans="1:4" x14ac:dyDescent="0.25">
      <c r="A489" t="s">
        <v>902</v>
      </c>
      <c r="D489" s="2" t="s">
        <v>5</v>
      </c>
    </row>
    <row r="490" spans="1:4" x14ac:dyDescent="0.25">
      <c r="A490" t="s">
        <v>1546</v>
      </c>
      <c r="D490" s="2" t="s">
        <v>5</v>
      </c>
    </row>
    <row r="491" spans="1:4" x14ac:dyDescent="0.25">
      <c r="A491" t="s">
        <v>1526</v>
      </c>
      <c r="D491" s="2" t="s">
        <v>5</v>
      </c>
    </row>
    <row r="492" spans="1:4" x14ac:dyDescent="0.25">
      <c r="A492" t="s">
        <v>1568</v>
      </c>
      <c r="D492" s="2" t="s">
        <v>5</v>
      </c>
    </row>
    <row r="493" spans="1:4" x14ac:dyDescent="0.25">
      <c r="A493" t="s">
        <v>1476</v>
      </c>
      <c r="D493" s="2" t="s">
        <v>5</v>
      </c>
    </row>
    <row r="494" spans="1:4" x14ac:dyDescent="0.25">
      <c r="A494" t="s">
        <v>1588</v>
      </c>
      <c r="D494" s="2" t="s">
        <v>5</v>
      </c>
    </row>
    <row r="495" spans="1:4" x14ac:dyDescent="0.25">
      <c r="A495" t="s">
        <v>656</v>
      </c>
      <c r="C495" s="2" t="s">
        <v>5</v>
      </c>
    </row>
    <row r="496" spans="1:4" x14ac:dyDescent="0.25">
      <c r="A496" t="s">
        <v>492</v>
      </c>
      <c r="C496" s="2" t="s">
        <v>5</v>
      </c>
    </row>
    <row r="497" spans="1:3" x14ac:dyDescent="0.25">
      <c r="A497" t="s">
        <v>182</v>
      </c>
      <c r="C497" s="2" t="s">
        <v>5</v>
      </c>
    </row>
    <row r="498" spans="1:3" x14ac:dyDescent="0.25">
      <c r="A498" t="s">
        <v>163</v>
      </c>
      <c r="C498" s="2" t="s">
        <v>5</v>
      </c>
    </row>
    <row r="499" spans="1:3" x14ac:dyDescent="0.25">
      <c r="A499" t="s">
        <v>219</v>
      </c>
      <c r="C499" s="2" t="s">
        <v>5</v>
      </c>
    </row>
    <row r="500" spans="1:3" x14ac:dyDescent="0.25">
      <c r="A500" t="s">
        <v>169</v>
      </c>
      <c r="C500" s="2" t="s">
        <v>5</v>
      </c>
    </row>
    <row r="501" spans="1:3" x14ac:dyDescent="0.25">
      <c r="A501" t="s">
        <v>249</v>
      </c>
      <c r="C501" s="2" t="s">
        <v>5</v>
      </c>
    </row>
    <row r="502" spans="1:3" x14ac:dyDescent="0.25">
      <c r="A502" t="s">
        <v>199</v>
      </c>
      <c r="C502" s="2" t="s">
        <v>5</v>
      </c>
    </row>
    <row r="503" spans="1:3" x14ac:dyDescent="0.25">
      <c r="A503" t="s">
        <v>200</v>
      </c>
      <c r="C503" s="2" t="s">
        <v>5</v>
      </c>
    </row>
    <row r="504" spans="1:3" x14ac:dyDescent="0.25">
      <c r="A504" t="s">
        <v>183</v>
      </c>
      <c r="C504" s="2" t="s">
        <v>5</v>
      </c>
    </row>
    <row r="505" spans="1:3" x14ac:dyDescent="0.25">
      <c r="A505" t="s">
        <v>329</v>
      </c>
      <c r="C505" s="2" t="s">
        <v>5</v>
      </c>
    </row>
    <row r="506" spans="1:3" x14ac:dyDescent="0.25">
      <c r="A506" t="s">
        <v>413</v>
      </c>
      <c r="C506" s="2" t="s">
        <v>5</v>
      </c>
    </row>
    <row r="507" spans="1:3" x14ac:dyDescent="0.25">
      <c r="A507" t="s">
        <v>503</v>
      </c>
      <c r="C507" s="2" t="s">
        <v>5</v>
      </c>
    </row>
    <row r="508" spans="1:3" x14ac:dyDescent="0.25">
      <c r="A508" t="s">
        <v>542</v>
      </c>
      <c r="C508" s="2" t="s">
        <v>5</v>
      </c>
    </row>
    <row r="509" spans="1:3" x14ac:dyDescent="0.25">
      <c r="A509" t="s">
        <v>648</v>
      </c>
      <c r="C509" s="2" t="s">
        <v>5</v>
      </c>
    </row>
    <row r="510" spans="1:3" x14ac:dyDescent="0.25">
      <c r="A510" t="s">
        <v>253</v>
      </c>
      <c r="C510" s="2" t="s">
        <v>5</v>
      </c>
    </row>
    <row r="511" spans="1:3" x14ac:dyDescent="0.25">
      <c r="A511" t="s">
        <v>269</v>
      </c>
      <c r="C511" s="2" t="s">
        <v>5</v>
      </c>
    </row>
    <row r="512" spans="1:3" x14ac:dyDescent="0.25">
      <c r="A512" t="s">
        <v>493</v>
      </c>
      <c r="C512" s="2" t="s">
        <v>5</v>
      </c>
    </row>
    <row r="513" spans="1:3" x14ac:dyDescent="0.25">
      <c r="A513" t="s">
        <v>597</v>
      </c>
      <c r="C513" s="2" t="s">
        <v>5</v>
      </c>
    </row>
    <row r="514" spans="1:3" x14ac:dyDescent="0.25">
      <c r="A514" t="s">
        <v>389</v>
      </c>
      <c r="C514" s="2" t="s">
        <v>5</v>
      </c>
    </row>
    <row r="515" spans="1:3" x14ac:dyDescent="0.25">
      <c r="A515" t="s">
        <v>771</v>
      </c>
      <c r="C515" s="2" t="s">
        <v>5</v>
      </c>
    </row>
    <row r="516" spans="1:3" x14ac:dyDescent="0.25">
      <c r="A516" t="s">
        <v>894</v>
      </c>
      <c r="C516" s="2" t="s">
        <v>5</v>
      </c>
    </row>
    <row r="517" spans="1:3" x14ac:dyDescent="0.25">
      <c r="A517" t="s">
        <v>553</v>
      </c>
      <c r="C517" s="2" t="s">
        <v>5</v>
      </c>
    </row>
    <row r="518" spans="1:3" x14ac:dyDescent="0.25">
      <c r="A518" t="s">
        <v>795</v>
      </c>
      <c r="C518" s="2" t="s">
        <v>5</v>
      </c>
    </row>
    <row r="519" spans="1:3" x14ac:dyDescent="0.25">
      <c r="A519" t="s">
        <v>1172</v>
      </c>
      <c r="C519" s="2" t="s">
        <v>5</v>
      </c>
    </row>
    <row r="520" spans="1:3" x14ac:dyDescent="0.25">
      <c r="A520" t="s">
        <v>263</v>
      </c>
      <c r="C520" s="2" t="s">
        <v>5</v>
      </c>
    </row>
    <row r="521" spans="1:3" x14ac:dyDescent="0.25">
      <c r="A521" t="s">
        <v>670</v>
      </c>
      <c r="C521" s="2" t="s">
        <v>5</v>
      </c>
    </row>
    <row r="522" spans="1:3" x14ac:dyDescent="0.25">
      <c r="A522" t="s">
        <v>607</v>
      </c>
      <c r="C522" s="2" t="s">
        <v>5</v>
      </c>
    </row>
    <row r="523" spans="1:3" x14ac:dyDescent="0.25">
      <c r="A523" t="s">
        <v>714</v>
      </c>
      <c r="C523" s="2" t="s">
        <v>5</v>
      </c>
    </row>
    <row r="524" spans="1:3" x14ac:dyDescent="0.25">
      <c r="A524" t="s">
        <v>471</v>
      </c>
      <c r="C524" s="2" t="s">
        <v>5</v>
      </c>
    </row>
    <row r="525" spans="1:3" x14ac:dyDescent="0.25">
      <c r="A525" t="s">
        <v>692</v>
      </c>
      <c r="C525" s="2" t="s">
        <v>5</v>
      </c>
    </row>
    <row r="526" spans="1:3" x14ac:dyDescent="0.25">
      <c r="A526" t="s">
        <v>663</v>
      </c>
      <c r="C526" s="2" t="s">
        <v>5</v>
      </c>
    </row>
    <row r="527" spans="1:3" x14ac:dyDescent="0.25">
      <c r="A527" t="s">
        <v>685</v>
      </c>
      <c r="C527" s="2" t="s">
        <v>5</v>
      </c>
    </row>
    <row r="528" spans="1:3" x14ac:dyDescent="0.25">
      <c r="A528" t="s">
        <v>826</v>
      </c>
      <c r="C528" s="2" t="s">
        <v>5</v>
      </c>
    </row>
    <row r="529" spans="1:3" x14ac:dyDescent="0.25">
      <c r="A529" t="s">
        <v>948</v>
      </c>
      <c r="C529" s="2" t="s">
        <v>5</v>
      </c>
    </row>
    <row r="530" spans="1:3" x14ac:dyDescent="0.25">
      <c r="A530" t="s">
        <v>971</v>
      </c>
      <c r="C530" s="2" t="s">
        <v>5</v>
      </c>
    </row>
    <row r="531" spans="1:3" x14ac:dyDescent="0.25">
      <c r="A531" t="s">
        <v>684</v>
      </c>
      <c r="C531" s="2" t="s">
        <v>5</v>
      </c>
    </row>
    <row r="532" spans="1:3" x14ac:dyDescent="0.25">
      <c r="A532" t="s">
        <v>1023</v>
      </c>
      <c r="C532" s="2" t="s">
        <v>5</v>
      </c>
    </row>
    <row r="533" spans="1:3" x14ac:dyDescent="0.25">
      <c r="A533" t="s">
        <v>1199</v>
      </c>
      <c r="C533" s="2" t="s">
        <v>5</v>
      </c>
    </row>
    <row r="534" spans="1:3" x14ac:dyDescent="0.25">
      <c r="A534" t="s">
        <v>1222</v>
      </c>
      <c r="C534" s="2" t="s">
        <v>5</v>
      </c>
    </row>
    <row r="535" spans="1:3" x14ac:dyDescent="0.25">
      <c r="A535" t="s">
        <v>1350</v>
      </c>
      <c r="C535" s="2" t="s">
        <v>5</v>
      </c>
    </row>
    <row r="536" spans="1:3" x14ac:dyDescent="0.25">
      <c r="A536" t="s">
        <v>1247</v>
      </c>
      <c r="C536" s="2" t="s">
        <v>5</v>
      </c>
    </row>
    <row r="537" spans="1:3" x14ac:dyDescent="0.25">
      <c r="A537" t="s">
        <v>1288</v>
      </c>
      <c r="C537" s="2" t="s">
        <v>5</v>
      </c>
    </row>
    <row r="538" spans="1:3" x14ac:dyDescent="0.25">
      <c r="A538" t="s">
        <v>1633</v>
      </c>
      <c r="C538" s="2" t="s">
        <v>5</v>
      </c>
    </row>
    <row r="539" spans="1:3" x14ac:dyDescent="0.25">
      <c r="A539" t="s">
        <v>753</v>
      </c>
      <c r="C539" s="2" t="s">
        <v>5</v>
      </c>
    </row>
    <row r="540" spans="1:3" x14ac:dyDescent="0.25">
      <c r="A540" t="s">
        <v>315</v>
      </c>
      <c r="C540" s="2" t="s">
        <v>5</v>
      </c>
    </row>
    <row r="541" spans="1:3" x14ac:dyDescent="0.25">
      <c r="A541" t="s">
        <v>179</v>
      </c>
    </row>
    <row r="542" spans="1:3" x14ac:dyDescent="0.25">
      <c r="A542" t="s">
        <v>206</v>
      </c>
    </row>
    <row r="543" spans="1:3" x14ac:dyDescent="0.25">
      <c r="A543" t="s">
        <v>339</v>
      </c>
    </row>
    <row r="544" spans="1:3" x14ac:dyDescent="0.25">
      <c r="A544" t="s">
        <v>634</v>
      </c>
    </row>
    <row r="545" spans="1:1" x14ac:dyDescent="0.25">
      <c r="A545" t="s">
        <v>745</v>
      </c>
    </row>
    <row r="546" spans="1:1" x14ac:dyDescent="0.25">
      <c r="A546" t="s">
        <v>420</v>
      </c>
    </row>
    <row r="547" spans="1:1" x14ac:dyDescent="0.25">
      <c r="A547" t="s">
        <v>512</v>
      </c>
    </row>
    <row r="548" spans="1:1" x14ac:dyDescent="0.25">
      <c r="A548" t="s">
        <v>511</v>
      </c>
    </row>
    <row r="549" spans="1:1" x14ac:dyDescent="0.25">
      <c r="A549" t="s">
        <v>616</v>
      </c>
    </row>
    <row r="550" spans="1:1" x14ac:dyDescent="0.25">
      <c r="A550" t="s">
        <v>722</v>
      </c>
    </row>
    <row r="551" spans="1:1" x14ac:dyDescent="0.25">
      <c r="A551" t="s">
        <v>356</v>
      </c>
    </row>
    <row r="552" spans="1:1" x14ac:dyDescent="0.25">
      <c r="A552" t="s">
        <v>439</v>
      </c>
    </row>
    <row r="553" spans="1:1" x14ac:dyDescent="0.25">
      <c r="A553" t="s">
        <v>531</v>
      </c>
    </row>
    <row r="554" spans="1:1" x14ac:dyDescent="0.25">
      <c r="A554" t="s">
        <v>550</v>
      </c>
    </row>
    <row r="555" spans="1:1" x14ac:dyDescent="0.25">
      <c r="A555" t="s">
        <v>770</v>
      </c>
    </row>
    <row r="556" spans="1:1" x14ac:dyDescent="0.25">
      <c r="A556" t="s">
        <v>267</v>
      </c>
    </row>
    <row r="557" spans="1:1" x14ac:dyDescent="0.25">
      <c r="A557" t="s">
        <v>340</v>
      </c>
    </row>
    <row r="558" spans="1:1" x14ac:dyDescent="0.25">
      <c r="A558" t="s">
        <v>297</v>
      </c>
    </row>
    <row r="559" spans="1:1" x14ac:dyDescent="0.25">
      <c r="A559" t="s">
        <v>459</v>
      </c>
    </row>
    <row r="560" spans="1:1" x14ac:dyDescent="0.25">
      <c r="A560" t="s">
        <v>678</v>
      </c>
    </row>
    <row r="561" spans="1:1" x14ac:dyDescent="0.25">
      <c r="A561" t="s">
        <v>794</v>
      </c>
    </row>
    <row r="562" spans="1:1" x14ac:dyDescent="0.25">
      <c r="A562" t="s">
        <v>915</v>
      </c>
    </row>
    <row r="563" spans="1:1" x14ac:dyDescent="0.25">
      <c r="A563" t="s">
        <v>1042</v>
      </c>
    </row>
    <row r="564" spans="1:1" x14ac:dyDescent="0.25">
      <c r="A564" t="s">
        <v>939</v>
      </c>
    </row>
    <row r="565" spans="1:1" x14ac:dyDescent="0.25">
      <c r="A565" t="s">
        <v>1065</v>
      </c>
    </row>
    <row r="566" spans="1:1" x14ac:dyDescent="0.25">
      <c r="A566" t="s">
        <v>1194</v>
      </c>
    </row>
    <row r="567" spans="1:1" x14ac:dyDescent="0.25">
      <c r="A567" t="s">
        <v>1321</v>
      </c>
    </row>
    <row r="568" spans="1:1" x14ac:dyDescent="0.25">
      <c r="A568" t="s">
        <v>1217</v>
      </c>
    </row>
    <row r="569" spans="1:1" x14ac:dyDescent="0.25">
      <c r="A569" t="s">
        <v>1345</v>
      </c>
    </row>
    <row r="570" spans="1:1" x14ac:dyDescent="0.25">
      <c r="A570" t="s">
        <v>1470</v>
      </c>
    </row>
    <row r="571" spans="1:1" x14ac:dyDescent="0.25">
      <c r="A571" t="s">
        <v>1583</v>
      </c>
    </row>
    <row r="572" spans="1:1" x14ac:dyDescent="0.25">
      <c r="A572" t="s">
        <v>552</v>
      </c>
    </row>
    <row r="573" spans="1:1" x14ac:dyDescent="0.25">
      <c r="A573" t="s">
        <v>657</v>
      </c>
    </row>
    <row r="574" spans="1:1" x14ac:dyDescent="0.25">
      <c r="A574" t="s">
        <v>772</v>
      </c>
    </row>
    <row r="575" spans="1:1" x14ac:dyDescent="0.25">
      <c r="A575" t="s">
        <v>655</v>
      </c>
    </row>
    <row r="576" spans="1:1" x14ac:dyDescent="0.25">
      <c r="A576" t="s">
        <v>914</v>
      </c>
    </row>
    <row r="577" spans="1:1" x14ac:dyDescent="0.25">
      <c r="A577" t="s">
        <v>1041</v>
      </c>
    </row>
    <row r="578" spans="1:1" x14ac:dyDescent="0.25">
      <c r="A578" t="s">
        <v>1170</v>
      </c>
    </row>
    <row r="579" spans="1:1" x14ac:dyDescent="0.25">
      <c r="A579" t="s">
        <v>1295</v>
      </c>
    </row>
    <row r="580" spans="1:1" x14ac:dyDescent="0.25">
      <c r="A580" t="s">
        <v>1192</v>
      </c>
    </row>
    <row r="581" spans="1:1" x14ac:dyDescent="0.25">
      <c r="A581" t="s">
        <v>1319</v>
      </c>
    </row>
    <row r="582" spans="1:1" x14ac:dyDescent="0.25">
      <c r="A582" t="s">
        <v>1446</v>
      </c>
    </row>
    <row r="583" spans="1:1" x14ac:dyDescent="0.25">
      <c r="A583" t="s">
        <v>1559</v>
      </c>
    </row>
    <row r="584" spans="1:1" x14ac:dyDescent="0.25">
      <c r="A584" t="s">
        <v>769</v>
      </c>
    </row>
    <row r="585" spans="1:1" x14ac:dyDescent="0.25">
      <c r="A585" t="s">
        <v>892</v>
      </c>
    </row>
    <row r="586" spans="1:1" x14ac:dyDescent="0.25">
      <c r="A586" t="s">
        <v>1018</v>
      </c>
    </row>
    <row r="587" spans="1:1" x14ac:dyDescent="0.25">
      <c r="A587" t="s">
        <v>890</v>
      </c>
    </row>
    <row r="588" spans="1:1" x14ac:dyDescent="0.25">
      <c r="A588" t="s">
        <v>1168</v>
      </c>
    </row>
    <row r="589" spans="1:1" x14ac:dyDescent="0.25">
      <c r="A589" t="s">
        <v>1293</v>
      </c>
    </row>
    <row r="590" spans="1:1" x14ac:dyDescent="0.25">
      <c r="A590" t="s">
        <v>1421</v>
      </c>
    </row>
    <row r="591" spans="1:1" x14ac:dyDescent="0.25">
      <c r="A591" t="s">
        <v>1536</v>
      </c>
    </row>
    <row r="592" spans="1:1" x14ac:dyDescent="0.25">
      <c r="A592" t="s">
        <v>1016</v>
      </c>
    </row>
    <row r="593" spans="1:1" x14ac:dyDescent="0.25">
      <c r="A593" t="s">
        <v>1145</v>
      </c>
    </row>
    <row r="594" spans="1:1" x14ac:dyDescent="0.25">
      <c r="A594" t="s">
        <v>1270</v>
      </c>
    </row>
    <row r="595" spans="1:1" x14ac:dyDescent="0.25">
      <c r="A595" t="s">
        <v>1142</v>
      </c>
    </row>
    <row r="596" spans="1:1" x14ac:dyDescent="0.25">
      <c r="A596" t="s">
        <v>1267</v>
      </c>
    </row>
    <row r="597" spans="1:1" x14ac:dyDescent="0.25">
      <c r="A597" t="s">
        <v>1397</v>
      </c>
    </row>
    <row r="598" spans="1:1" x14ac:dyDescent="0.25">
      <c r="A598" t="s">
        <v>1515</v>
      </c>
    </row>
    <row r="599" spans="1:1" x14ac:dyDescent="0.25">
      <c r="A599" t="s">
        <v>477</v>
      </c>
    </row>
    <row r="600" spans="1:1" x14ac:dyDescent="0.25">
      <c r="A600" t="s">
        <v>574</v>
      </c>
    </row>
    <row r="601" spans="1:1" x14ac:dyDescent="0.25">
      <c r="A601" t="s">
        <v>679</v>
      </c>
    </row>
    <row r="602" spans="1:1" x14ac:dyDescent="0.25">
      <c r="A602" t="s">
        <v>796</v>
      </c>
    </row>
    <row r="603" spans="1:1" x14ac:dyDescent="0.25">
      <c r="A603" t="s">
        <v>699</v>
      </c>
    </row>
    <row r="604" spans="1:1" x14ac:dyDescent="0.25">
      <c r="A604" t="s">
        <v>820</v>
      </c>
    </row>
    <row r="605" spans="1:1" x14ac:dyDescent="0.25">
      <c r="A605" t="s">
        <v>941</v>
      </c>
    </row>
    <row r="606" spans="1:1" x14ac:dyDescent="0.25">
      <c r="A606" t="s">
        <v>1067</v>
      </c>
    </row>
    <row r="607" spans="1:1" x14ac:dyDescent="0.25">
      <c r="A607" t="s">
        <v>965</v>
      </c>
    </row>
    <row r="608" spans="1:1" x14ac:dyDescent="0.25">
      <c r="A608" t="s">
        <v>1091</v>
      </c>
    </row>
    <row r="609" spans="1:1" x14ac:dyDescent="0.25">
      <c r="A609" t="s">
        <v>1219</v>
      </c>
    </row>
    <row r="610" spans="1:1" x14ac:dyDescent="0.25">
      <c r="A610" t="s">
        <v>1347</v>
      </c>
    </row>
    <row r="611" spans="1:1" x14ac:dyDescent="0.25">
      <c r="A611" t="s">
        <v>1242</v>
      </c>
    </row>
    <row r="612" spans="1:1" x14ac:dyDescent="0.25">
      <c r="A612" t="s">
        <v>1371</v>
      </c>
    </row>
    <row r="613" spans="1:1" x14ac:dyDescent="0.25">
      <c r="A613" t="s">
        <v>1494</v>
      </c>
    </row>
    <row r="614" spans="1:1" x14ac:dyDescent="0.25">
      <c r="A614" t="s">
        <v>1604</v>
      </c>
    </row>
    <row r="615" spans="1:1" x14ac:dyDescent="0.25">
      <c r="A615" t="s">
        <v>373</v>
      </c>
    </row>
    <row r="616" spans="1:1" x14ac:dyDescent="0.25">
      <c r="A616" t="s">
        <v>460</v>
      </c>
    </row>
    <row r="617" spans="1:1" x14ac:dyDescent="0.25">
      <c r="A617" t="s">
        <v>554</v>
      </c>
    </row>
    <row r="618" spans="1:1" x14ac:dyDescent="0.25">
      <c r="A618" t="s">
        <v>402</v>
      </c>
    </row>
    <row r="619" spans="1:1" x14ac:dyDescent="0.25">
      <c r="A619" t="s">
        <v>966</v>
      </c>
    </row>
    <row r="620" spans="1:1" x14ac:dyDescent="0.25">
      <c r="A620" t="s">
        <v>1092</v>
      </c>
    </row>
    <row r="621" spans="1:1" x14ac:dyDescent="0.25">
      <c r="A621" t="s">
        <v>1220</v>
      </c>
    </row>
    <row r="622" spans="1:1" x14ac:dyDescent="0.25">
      <c r="A622" t="s">
        <v>1117</v>
      </c>
    </row>
    <row r="623" spans="1:1" x14ac:dyDescent="0.25">
      <c r="A623" t="s">
        <v>1243</v>
      </c>
    </row>
    <row r="624" spans="1:1" x14ac:dyDescent="0.25">
      <c r="A624" t="s">
        <v>1372</v>
      </c>
    </row>
    <row r="625" spans="1:1" x14ac:dyDescent="0.25">
      <c r="A625" t="s">
        <v>1495</v>
      </c>
    </row>
    <row r="626" spans="1:1" x14ac:dyDescent="0.25">
      <c r="A626" t="s">
        <v>1395</v>
      </c>
    </row>
    <row r="627" spans="1:1" x14ac:dyDescent="0.25">
      <c r="A627" t="s">
        <v>1513</v>
      </c>
    </row>
    <row r="628" spans="1:1" x14ac:dyDescent="0.25">
      <c r="A628" t="s">
        <v>1620</v>
      </c>
    </row>
    <row r="629" spans="1:1" x14ac:dyDescent="0.25">
      <c r="A629" t="s">
        <v>1703</v>
      </c>
    </row>
    <row r="630" spans="1:1" x14ac:dyDescent="0.25">
      <c r="A630" t="s">
        <v>700</v>
      </c>
    </row>
    <row r="631" spans="1:1" x14ac:dyDescent="0.25">
      <c r="A631" t="s">
        <v>821</v>
      </c>
    </row>
    <row r="632" spans="1:1" x14ac:dyDescent="0.25">
      <c r="A632" t="s">
        <v>943</v>
      </c>
    </row>
    <row r="633" spans="1:1" x14ac:dyDescent="0.25">
      <c r="A633" t="s">
        <v>1090</v>
      </c>
    </row>
    <row r="634" spans="1:1" x14ac:dyDescent="0.25">
      <c r="A634" t="s">
        <v>1218</v>
      </c>
    </row>
    <row r="635" spans="1:1" x14ac:dyDescent="0.25">
      <c r="A635" t="s">
        <v>1346</v>
      </c>
    </row>
    <row r="636" spans="1:1" x14ac:dyDescent="0.25">
      <c r="A636" t="s">
        <v>1471</v>
      </c>
    </row>
    <row r="637" spans="1:1" x14ac:dyDescent="0.25">
      <c r="A637" t="s">
        <v>1369</v>
      </c>
    </row>
    <row r="638" spans="1:1" x14ac:dyDescent="0.25">
      <c r="A638" t="s">
        <v>1492</v>
      </c>
    </row>
    <row r="639" spans="1:1" x14ac:dyDescent="0.25">
      <c r="A639" t="s">
        <v>1602</v>
      </c>
    </row>
    <row r="640" spans="1:1" x14ac:dyDescent="0.25">
      <c r="A640" t="s">
        <v>1690</v>
      </c>
    </row>
    <row r="641" spans="1:1" x14ac:dyDescent="0.25">
      <c r="A641" t="s">
        <v>940</v>
      </c>
    </row>
    <row r="642" spans="1:1" x14ac:dyDescent="0.25">
      <c r="A642" t="s">
        <v>1066</v>
      </c>
    </row>
    <row r="643" spans="1:1" x14ac:dyDescent="0.25">
      <c r="A643" t="s">
        <v>1195</v>
      </c>
    </row>
    <row r="644" spans="1:1" x14ac:dyDescent="0.25">
      <c r="A644" t="s">
        <v>1064</v>
      </c>
    </row>
    <row r="645" spans="1:1" x14ac:dyDescent="0.25">
      <c r="A645" t="s">
        <v>1344</v>
      </c>
    </row>
    <row r="646" spans="1:1" x14ac:dyDescent="0.25">
      <c r="A646" t="s">
        <v>1469</v>
      </c>
    </row>
    <row r="647" spans="1:1" x14ac:dyDescent="0.25">
      <c r="A647" t="s">
        <v>1582</v>
      </c>
    </row>
    <row r="648" spans="1:1" x14ac:dyDescent="0.25">
      <c r="A648" t="s">
        <v>1673</v>
      </c>
    </row>
    <row r="649" spans="1:1" x14ac:dyDescent="0.25">
      <c r="A649" t="s">
        <v>1193</v>
      </c>
    </row>
    <row r="650" spans="1:1" x14ac:dyDescent="0.25">
      <c r="A650" t="s">
        <v>1320</v>
      </c>
    </row>
    <row r="651" spans="1:1" x14ac:dyDescent="0.25">
      <c r="A651" t="s">
        <v>1447</v>
      </c>
    </row>
    <row r="652" spans="1:1" x14ac:dyDescent="0.25">
      <c r="A652" t="s">
        <v>1317</v>
      </c>
    </row>
    <row r="653" spans="1:1" x14ac:dyDescent="0.25">
      <c r="A653" t="s">
        <v>1444</v>
      </c>
    </row>
    <row r="654" spans="1:1" x14ac:dyDescent="0.25">
      <c r="A654" t="s">
        <v>1557</v>
      </c>
    </row>
    <row r="655" spans="1:1" x14ac:dyDescent="0.25">
      <c r="A655" t="s">
        <v>1655</v>
      </c>
    </row>
    <row r="656" spans="1:1" x14ac:dyDescent="0.25">
      <c r="A656" t="s">
        <v>721</v>
      </c>
    </row>
    <row r="657" spans="1:1" x14ac:dyDescent="0.25">
      <c r="A657" t="s">
        <v>844</v>
      </c>
    </row>
    <row r="658" spans="1:1" x14ac:dyDescent="0.25">
      <c r="A658" t="s">
        <v>968</v>
      </c>
    </row>
    <row r="659" spans="1:1" x14ac:dyDescent="0.25">
      <c r="A659" t="s">
        <v>992</v>
      </c>
    </row>
    <row r="660" spans="1:1" x14ac:dyDescent="0.25">
      <c r="A660" t="s">
        <v>1119</v>
      </c>
    </row>
    <row r="661" spans="1:1" x14ac:dyDescent="0.25">
      <c r="A661" t="s">
        <v>1245</v>
      </c>
    </row>
    <row r="662" spans="1:1" x14ac:dyDescent="0.25">
      <c r="A662" t="s">
        <v>1143</v>
      </c>
    </row>
    <row r="663" spans="1:1" x14ac:dyDescent="0.25">
      <c r="A663" t="s">
        <v>1268</v>
      </c>
    </row>
    <row r="664" spans="1:1" x14ac:dyDescent="0.25">
      <c r="A664" t="s">
        <v>1398</v>
      </c>
    </row>
    <row r="665" spans="1:1" x14ac:dyDescent="0.25">
      <c r="A665" t="s">
        <v>1516</v>
      </c>
    </row>
    <row r="666" spans="1:1" x14ac:dyDescent="0.25">
      <c r="A666" t="s">
        <v>1419</v>
      </c>
    </row>
    <row r="667" spans="1:1" x14ac:dyDescent="0.25">
      <c r="A667" t="s">
        <v>1534</v>
      </c>
    </row>
    <row r="668" spans="1:1" x14ac:dyDescent="0.25">
      <c r="A668" t="s">
        <v>1639</v>
      </c>
    </row>
    <row r="669" spans="1:1" x14ac:dyDescent="0.25">
      <c r="A669" t="s">
        <v>1715</v>
      </c>
    </row>
    <row r="670" spans="1:1" x14ac:dyDescent="0.25">
      <c r="A670" t="s">
        <v>595</v>
      </c>
    </row>
    <row r="671" spans="1:1" x14ac:dyDescent="0.25">
      <c r="A671" t="s">
        <v>702</v>
      </c>
    </row>
    <row r="672" spans="1:1" x14ac:dyDescent="0.25">
      <c r="A672" t="s">
        <v>744</v>
      </c>
    </row>
    <row r="673" spans="1:1" x14ac:dyDescent="0.25">
      <c r="A673" t="s">
        <v>1015</v>
      </c>
    </row>
    <row r="674" spans="1:1" x14ac:dyDescent="0.25">
      <c r="A674" t="s">
        <v>1144</v>
      </c>
    </row>
    <row r="675" spans="1:1" x14ac:dyDescent="0.25">
      <c r="A675" t="s">
        <v>1269</v>
      </c>
    </row>
    <row r="676" spans="1:1" x14ac:dyDescent="0.25">
      <c r="A676" t="s">
        <v>1399</v>
      </c>
    </row>
    <row r="677" spans="1:1" x14ac:dyDescent="0.25">
      <c r="A677" t="s">
        <v>1292</v>
      </c>
    </row>
    <row r="678" spans="1:1" x14ac:dyDescent="0.25">
      <c r="A678" t="s">
        <v>1420</v>
      </c>
    </row>
    <row r="679" spans="1:1" x14ac:dyDescent="0.25">
      <c r="A679" t="s">
        <v>1535</v>
      </c>
    </row>
    <row r="680" spans="1:1" x14ac:dyDescent="0.25">
      <c r="A680" t="s">
        <v>1640</v>
      </c>
    </row>
    <row r="681" spans="1:1" x14ac:dyDescent="0.25">
      <c r="A681" t="s">
        <v>1555</v>
      </c>
    </row>
    <row r="682" spans="1:1" x14ac:dyDescent="0.25">
      <c r="A682" t="s">
        <v>1653</v>
      </c>
    </row>
    <row r="683" spans="1:1" x14ac:dyDescent="0.25">
      <c r="A683" t="s">
        <v>1723</v>
      </c>
    </row>
    <row r="684" spans="1:1" x14ac:dyDescent="0.25">
      <c r="A684" t="s">
        <v>867</v>
      </c>
    </row>
    <row r="685" spans="1:1" x14ac:dyDescent="0.25">
      <c r="A685" t="s">
        <v>993</v>
      </c>
    </row>
    <row r="686" spans="1:1" x14ac:dyDescent="0.25">
      <c r="A686" t="s">
        <v>1120</v>
      </c>
    </row>
    <row r="687" spans="1:1" x14ac:dyDescent="0.25">
      <c r="A687" t="s">
        <v>991</v>
      </c>
    </row>
    <row r="688" spans="1:1" x14ac:dyDescent="0.25">
      <c r="A688" t="s">
        <v>1266</v>
      </c>
    </row>
    <row r="689" spans="1:1" x14ac:dyDescent="0.25">
      <c r="A689" t="s">
        <v>1396</v>
      </c>
    </row>
    <row r="690" spans="1:1" x14ac:dyDescent="0.25">
      <c r="A690" t="s">
        <v>1514</v>
      </c>
    </row>
    <row r="691" spans="1:1" x14ac:dyDescent="0.25">
      <c r="A691" t="s">
        <v>1621</v>
      </c>
    </row>
    <row r="692" spans="1:1" x14ac:dyDescent="0.25">
      <c r="A692" t="s">
        <v>1532</v>
      </c>
    </row>
    <row r="693" spans="1:1" x14ac:dyDescent="0.25">
      <c r="A693" t="s">
        <v>1637</v>
      </c>
    </row>
    <row r="694" spans="1:1" x14ac:dyDescent="0.25">
      <c r="A694" t="s">
        <v>1714</v>
      </c>
    </row>
    <row r="695" spans="1:1" x14ac:dyDescent="0.25">
      <c r="A695" t="s">
        <v>1118</v>
      </c>
    </row>
    <row r="696" spans="1:1" x14ac:dyDescent="0.25">
      <c r="A696" t="s">
        <v>1244</v>
      </c>
    </row>
    <row r="697" spans="1:1" x14ac:dyDescent="0.25">
      <c r="A697" t="s">
        <v>1373</v>
      </c>
    </row>
    <row r="698" spans="1:1" x14ac:dyDescent="0.25">
      <c r="A698" t="s">
        <v>1241</v>
      </c>
    </row>
    <row r="699" spans="1:1" x14ac:dyDescent="0.25">
      <c r="A699" t="s">
        <v>1512</v>
      </c>
    </row>
    <row r="700" spans="1:1" x14ac:dyDescent="0.25">
      <c r="A700" t="s">
        <v>1619</v>
      </c>
    </row>
    <row r="701" spans="1:1" x14ac:dyDescent="0.25">
      <c r="A701" t="s">
        <v>1702</v>
      </c>
    </row>
    <row r="702" spans="1:1" x14ac:dyDescent="0.25">
      <c r="A702" t="s">
        <v>1370</v>
      </c>
    </row>
    <row r="703" spans="1:1" x14ac:dyDescent="0.25">
      <c r="A703" t="s">
        <v>1493</v>
      </c>
    </row>
    <row r="704" spans="1:1" x14ac:dyDescent="0.25">
      <c r="A704" t="s">
        <v>1603</v>
      </c>
    </row>
    <row r="705" spans="1:1" x14ac:dyDescent="0.25">
      <c r="A705" t="s">
        <v>1490</v>
      </c>
    </row>
    <row r="706" spans="1:1" x14ac:dyDescent="0.25">
      <c r="A706" t="s">
        <v>1600</v>
      </c>
    </row>
    <row r="707" spans="1:1" x14ac:dyDescent="0.25">
      <c r="A707" t="s">
        <v>1688</v>
      </c>
    </row>
    <row r="708" spans="1:1" x14ac:dyDescent="0.25">
      <c r="A708" t="s">
        <v>768</v>
      </c>
    </row>
    <row r="709" spans="1:1" x14ac:dyDescent="0.25">
      <c r="A709" t="s">
        <v>891</v>
      </c>
    </row>
    <row r="710" spans="1:1" x14ac:dyDescent="0.25">
      <c r="A710" t="s">
        <v>1017</v>
      </c>
    </row>
    <row r="711" spans="1:1" x14ac:dyDescent="0.25">
      <c r="A711" t="s">
        <v>1146</v>
      </c>
    </row>
    <row r="712" spans="1:1" x14ac:dyDescent="0.25">
      <c r="A712" t="s">
        <v>1040</v>
      </c>
    </row>
    <row r="713" spans="1:1" x14ac:dyDescent="0.25">
      <c r="A713" t="s">
        <v>1169</v>
      </c>
    </row>
    <row r="714" spans="1:1" x14ac:dyDescent="0.25">
      <c r="A714" t="s">
        <v>1294</v>
      </c>
    </row>
    <row r="715" spans="1:1" x14ac:dyDescent="0.25">
      <c r="A715" t="s">
        <v>1422</v>
      </c>
    </row>
    <row r="716" spans="1:1" x14ac:dyDescent="0.25">
      <c r="A716" t="s">
        <v>1318</v>
      </c>
    </row>
    <row r="717" spans="1:1" x14ac:dyDescent="0.25">
      <c r="A717" t="s">
        <v>1445</v>
      </c>
    </row>
    <row r="718" spans="1:1" x14ac:dyDescent="0.25">
      <c r="A718" t="s">
        <v>1558</v>
      </c>
    </row>
    <row r="719" spans="1:1" x14ac:dyDescent="0.25">
      <c r="A719" t="s">
        <v>1656</v>
      </c>
    </row>
    <row r="720" spans="1:1" x14ac:dyDescent="0.25">
      <c r="A720" t="s">
        <v>1580</v>
      </c>
    </row>
    <row r="721" spans="1:1" x14ac:dyDescent="0.25">
      <c r="A721" t="s">
        <v>1671</v>
      </c>
    </row>
    <row r="722" spans="1:1" x14ac:dyDescent="0.25">
      <c r="A722" t="s">
        <v>1732</v>
      </c>
    </row>
    <row r="723" spans="1:1" x14ac:dyDescent="0.25">
      <c r="A723" t="s">
        <v>1468</v>
      </c>
    </row>
    <row r="724" spans="1:1" x14ac:dyDescent="0.25">
      <c r="A724" t="s">
        <v>1581</v>
      </c>
    </row>
    <row r="725" spans="1:1" x14ac:dyDescent="0.25">
      <c r="A725" t="s">
        <v>1672</v>
      </c>
    </row>
    <row r="726" spans="1:1" x14ac:dyDescent="0.25">
      <c r="A726" t="s">
        <v>1686</v>
      </c>
    </row>
    <row r="727" spans="1:1" x14ac:dyDescent="0.25">
      <c r="A727" t="s">
        <v>1740</v>
      </c>
    </row>
    <row r="728" spans="1:1" x14ac:dyDescent="0.25">
      <c r="A728" t="s">
        <v>1443</v>
      </c>
    </row>
    <row r="729" spans="1:1" x14ac:dyDescent="0.25">
      <c r="A729" t="s">
        <v>1556</v>
      </c>
    </row>
    <row r="730" spans="1:1" x14ac:dyDescent="0.25">
      <c r="A730" t="s">
        <v>1654</v>
      </c>
    </row>
    <row r="731" spans="1:1" x14ac:dyDescent="0.25">
      <c r="A731" t="s">
        <v>1669</v>
      </c>
    </row>
    <row r="732" spans="1:1" x14ac:dyDescent="0.25">
      <c r="A732" t="s">
        <v>1731</v>
      </c>
    </row>
    <row r="733" spans="1:1" x14ac:dyDescent="0.25">
      <c r="A733" t="s">
        <v>1418</v>
      </c>
    </row>
    <row r="734" spans="1:1" x14ac:dyDescent="0.25">
      <c r="A734" t="s">
        <v>1652</v>
      </c>
    </row>
    <row r="735" spans="1:1" x14ac:dyDescent="0.25">
      <c r="A735" t="s">
        <v>1722</v>
      </c>
    </row>
    <row r="736" spans="1:1" x14ac:dyDescent="0.25">
      <c r="A736" t="s">
        <v>1533</v>
      </c>
    </row>
    <row r="737" spans="1:1" x14ac:dyDescent="0.25">
      <c r="A737" t="s">
        <v>1638</v>
      </c>
    </row>
    <row r="738" spans="1:1" x14ac:dyDescent="0.25">
      <c r="A738" t="s">
        <v>1635</v>
      </c>
    </row>
    <row r="739" spans="1:1" x14ac:dyDescent="0.25">
      <c r="A739" t="s">
        <v>1712</v>
      </c>
    </row>
    <row r="740" spans="1:1" x14ac:dyDescent="0.25">
      <c r="A740" t="s">
        <v>1491</v>
      </c>
    </row>
    <row r="741" spans="1:1" x14ac:dyDescent="0.25">
      <c r="A741" t="s">
        <v>1601</v>
      </c>
    </row>
    <row r="742" spans="1:1" x14ac:dyDescent="0.25">
      <c r="A742" t="s">
        <v>1689</v>
      </c>
    </row>
    <row r="743" spans="1:1" x14ac:dyDescent="0.25">
      <c r="A743" t="s">
        <v>1700</v>
      </c>
    </row>
    <row r="744" spans="1:1" x14ac:dyDescent="0.25">
      <c r="A744" t="s">
        <v>1748</v>
      </c>
    </row>
    <row r="745" spans="1:1" x14ac:dyDescent="0.25">
      <c r="A745" t="s">
        <v>1618</v>
      </c>
    </row>
    <row r="746" spans="1:1" x14ac:dyDescent="0.25">
      <c r="A746" t="s">
        <v>1701</v>
      </c>
    </row>
    <row r="747" spans="1:1" x14ac:dyDescent="0.25">
      <c r="A747" t="s">
        <v>1754</v>
      </c>
    </row>
    <row r="748" spans="1:1" x14ac:dyDescent="0.25">
      <c r="A748" t="s">
        <v>1599</v>
      </c>
    </row>
    <row r="749" spans="1:1" x14ac:dyDescent="0.25">
      <c r="A749" t="s">
        <v>1687</v>
      </c>
    </row>
    <row r="750" spans="1:1" x14ac:dyDescent="0.25">
      <c r="A750" t="s">
        <v>1747</v>
      </c>
    </row>
    <row r="751" spans="1:1" x14ac:dyDescent="0.25">
      <c r="A751" t="s">
        <v>1579</v>
      </c>
    </row>
    <row r="752" spans="1:1" x14ac:dyDescent="0.25">
      <c r="A752" t="s">
        <v>1739</v>
      </c>
    </row>
    <row r="753" spans="1:1" x14ac:dyDescent="0.25">
      <c r="A753" t="s">
        <v>1670</v>
      </c>
    </row>
    <row r="754" spans="1:1" x14ac:dyDescent="0.25">
      <c r="A754" t="s">
        <v>1730</v>
      </c>
    </row>
    <row r="755" spans="1:1" x14ac:dyDescent="0.25">
      <c r="A755" t="s">
        <v>1636</v>
      </c>
    </row>
    <row r="756" spans="1:1" x14ac:dyDescent="0.25">
      <c r="A756" t="s">
        <v>1713</v>
      </c>
    </row>
    <row r="757" spans="1:1" x14ac:dyDescent="0.25">
      <c r="A757" t="s">
        <v>1759</v>
      </c>
    </row>
    <row r="758" spans="1:1" x14ac:dyDescent="0.25">
      <c r="A758" t="s">
        <v>2</v>
      </c>
    </row>
    <row r="759" spans="1:1" x14ac:dyDescent="0.25">
      <c r="A759" t="s">
        <v>3</v>
      </c>
    </row>
    <row r="760" spans="1:1" x14ac:dyDescent="0.25">
      <c r="A760" t="s">
        <v>6</v>
      </c>
    </row>
    <row r="761" spans="1:1" x14ac:dyDescent="0.25">
      <c r="A761" t="s">
        <v>14</v>
      </c>
    </row>
    <row r="762" spans="1:1" x14ac:dyDescent="0.25">
      <c r="A762" t="s">
        <v>11</v>
      </c>
    </row>
    <row r="763" spans="1:1" x14ac:dyDescent="0.25">
      <c r="A763" t="s">
        <v>17</v>
      </c>
    </row>
    <row r="764" spans="1:1" x14ac:dyDescent="0.25">
      <c r="A764" t="s">
        <v>27</v>
      </c>
    </row>
    <row r="765" spans="1:1" x14ac:dyDescent="0.25">
      <c r="A765" t="s">
        <v>41</v>
      </c>
    </row>
    <row r="766" spans="1:1" x14ac:dyDescent="0.25">
      <c r="A766" t="s">
        <v>19</v>
      </c>
    </row>
    <row r="767" spans="1:1" x14ac:dyDescent="0.25">
      <c r="A767" t="s">
        <v>30</v>
      </c>
    </row>
    <row r="768" spans="1:1" x14ac:dyDescent="0.25">
      <c r="A768" t="s">
        <v>49</v>
      </c>
    </row>
    <row r="769" spans="1:1" x14ac:dyDescent="0.25">
      <c r="A769" t="s">
        <v>73</v>
      </c>
    </row>
    <row r="770" spans="1:1" x14ac:dyDescent="0.25">
      <c r="A770" t="s">
        <v>36</v>
      </c>
    </row>
    <row r="771" spans="1:1" x14ac:dyDescent="0.25">
      <c r="A771" t="s">
        <v>54</v>
      </c>
    </row>
    <row r="772" spans="1:1" x14ac:dyDescent="0.25">
      <c r="A772" t="s">
        <v>82</v>
      </c>
    </row>
    <row r="773" spans="1:1" x14ac:dyDescent="0.25">
      <c r="A773" t="s">
        <v>118</v>
      </c>
    </row>
    <row r="774" spans="1:1" x14ac:dyDescent="0.25">
      <c r="A774" t="s">
        <v>68</v>
      </c>
    </row>
    <row r="775" spans="1:1" x14ac:dyDescent="0.25">
      <c r="A775" t="s">
        <v>97</v>
      </c>
    </row>
    <row r="776" spans="1:1" x14ac:dyDescent="0.25">
      <c r="A776" t="s">
        <v>136</v>
      </c>
    </row>
    <row r="777" spans="1:1" x14ac:dyDescent="0.25">
      <c r="A777" t="s">
        <v>113</v>
      </c>
    </row>
    <row r="778" spans="1:1" x14ac:dyDescent="0.25">
      <c r="A778" t="s">
        <v>156</v>
      </c>
    </row>
    <row r="779" spans="1:1" x14ac:dyDescent="0.25">
      <c r="A779" t="s">
        <v>212</v>
      </c>
    </row>
    <row r="780" spans="1:1" x14ac:dyDescent="0.25">
      <c r="A780" t="s">
        <v>274</v>
      </c>
    </row>
    <row r="781" spans="1:1" x14ac:dyDescent="0.25">
      <c r="A781" t="s">
        <v>59</v>
      </c>
    </row>
    <row r="782" spans="1:1" x14ac:dyDescent="0.25">
      <c r="A782" t="s">
        <v>23</v>
      </c>
    </row>
    <row r="783" spans="1:1" x14ac:dyDescent="0.25">
      <c r="A783" t="s">
        <v>94</v>
      </c>
    </row>
    <row r="784" spans="1:1" x14ac:dyDescent="0.25">
      <c r="A784" t="s">
        <v>131</v>
      </c>
    </row>
    <row r="785" spans="1:1" x14ac:dyDescent="0.25">
      <c r="A785" t="s">
        <v>104</v>
      </c>
    </row>
    <row r="786" spans="1:1" x14ac:dyDescent="0.25">
      <c r="A786" t="s">
        <v>143</v>
      </c>
    </row>
    <row r="787" spans="1:1" x14ac:dyDescent="0.25">
      <c r="A787" t="s">
        <v>45</v>
      </c>
    </row>
    <row r="788" spans="1:1" x14ac:dyDescent="0.25">
      <c r="A788" t="s">
        <v>76</v>
      </c>
    </row>
    <row r="789" spans="1:1" x14ac:dyDescent="0.25">
      <c r="A789" t="s">
        <v>153</v>
      </c>
    </row>
    <row r="790" spans="1:1" x14ac:dyDescent="0.25">
      <c r="A790" t="s">
        <v>207</v>
      </c>
    </row>
    <row r="791" spans="1:1" x14ac:dyDescent="0.25">
      <c r="A791" t="s">
        <v>79</v>
      </c>
    </row>
    <row r="792" spans="1:1" x14ac:dyDescent="0.25">
      <c r="A792" t="s">
        <v>77</v>
      </c>
    </row>
    <row r="793" spans="1:1" x14ac:dyDescent="0.25">
      <c r="A793" t="s">
        <v>110</v>
      </c>
    </row>
    <row r="794" spans="1:1" x14ac:dyDescent="0.25">
      <c r="A794" t="s">
        <v>122</v>
      </c>
    </row>
    <row r="795" spans="1:1" x14ac:dyDescent="0.25">
      <c r="A795" t="s">
        <v>229</v>
      </c>
    </row>
    <row r="796" spans="1:1" x14ac:dyDescent="0.25">
      <c r="A796" t="s">
        <v>298</v>
      </c>
    </row>
    <row r="797" spans="1:1" x14ac:dyDescent="0.25">
      <c r="A797" t="s">
        <v>129</v>
      </c>
    </row>
    <row r="798" spans="1:1" x14ac:dyDescent="0.25">
      <c r="A798" t="s">
        <v>178</v>
      </c>
    </row>
    <row r="799" spans="1:1" x14ac:dyDescent="0.25">
      <c r="A799" t="s">
        <v>240</v>
      </c>
    </row>
    <row r="800" spans="1:1" x14ac:dyDescent="0.25">
      <c r="A800" t="s">
        <v>309</v>
      </c>
    </row>
    <row r="801" spans="1:1" x14ac:dyDescent="0.25">
      <c r="A801" t="s">
        <v>123</v>
      </c>
    </row>
    <row r="802" spans="1:1" x14ac:dyDescent="0.25">
      <c r="A802" t="s">
        <v>170</v>
      </c>
    </row>
    <row r="803" spans="1:1" x14ac:dyDescent="0.25">
      <c r="A803" t="s">
        <v>103</v>
      </c>
    </row>
    <row r="804" spans="1:1" x14ac:dyDescent="0.25">
      <c r="A804" t="s">
        <v>192</v>
      </c>
    </row>
    <row r="805" spans="1:1" x14ac:dyDescent="0.25">
      <c r="A805" t="s">
        <v>323</v>
      </c>
    </row>
    <row r="806" spans="1:1" x14ac:dyDescent="0.25">
      <c r="A806" t="s">
        <v>403</v>
      </c>
    </row>
    <row r="807" spans="1:1" x14ac:dyDescent="0.25">
      <c r="A807" t="s">
        <v>205</v>
      </c>
    </row>
    <row r="808" spans="1:1" x14ac:dyDescent="0.25">
      <c r="A808" t="s">
        <v>266</v>
      </c>
    </row>
    <row r="809" spans="1:1" x14ac:dyDescent="0.25">
      <c r="A809" t="s">
        <v>338</v>
      </c>
    </row>
    <row r="810" spans="1:1" x14ac:dyDescent="0.25">
      <c r="A810" t="s">
        <v>419</v>
      </c>
    </row>
    <row r="811" spans="1:1" x14ac:dyDescent="0.25">
      <c r="A811" t="s">
        <v>142</v>
      </c>
    </row>
    <row r="812" spans="1:1" x14ac:dyDescent="0.25">
      <c r="A812" t="s">
        <v>250</v>
      </c>
    </row>
    <row r="813" spans="1:1" x14ac:dyDescent="0.25">
      <c r="A813" t="s">
        <v>162</v>
      </c>
    </row>
    <row r="814" spans="1:1" x14ac:dyDescent="0.25">
      <c r="A814" t="s">
        <v>283</v>
      </c>
    </row>
    <row r="815" spans="1:1" x14ac:dyDescent="0.25">
      <c r="A815" t="s">
        <v>355</v>
      </c>
    </row>
    <row r="816" spans="1:1" x14ac:dyDescent="0.25">
      <c r="A816" t="s">
        <v>438</v>
      </c>
    </row>
    <row r="817" spans="1:1" x14ac:dyDescent="0.25">
      <c r="A817" t="s">
        <v>530</v>
      </c>
    </row>
    <row r="818" spans="1:1" x14ac:dyDescent="0.25">
      <c r="A818" t="s">
        <v>296</v>
      </c>
    </row>
    <row r="819" spans="1:1" x14ac:dyDescent="0.25">
      <c r="A819" t="s">
        <v>372</v>
      </c>
    </row>
    <row r="820" spans="1:1" x14ac:dyDescent="0.25">
      <c r="A820" t="s">
        <v>458</v>
      </c>
    </row>
    <row r="821" spans="1:1" x14ac:dyDescent="0.25">
      <c r="A821" t="s">
        <v>551</v>
      </c>
    </row>
    <row r="822" spans="1:1" x14ac:dyDescent="0.25">
      <c r="A822" t="s">
        <v>218</v>
      </c>
    </row>
    <row r="823" spans="1:1" x14ac:dyDescent="0.25">
      <c r="A823" t="s">
        <v>284</v>
      </c>
    </row>
    <row r="824" spans="1:1" x14ac:dyDescent="0.25">
      <c r="A824" t="s">
        <v>357</v>
      </c>
    </row>
    <row r="825" spans="1:1" x14ac:dyDescent="0.25">
      <c r="A825" t="s">
        <v>12</v>
      </c>
    </row>
    <row r="826" spans="1:1" x14ac:dyDescent="0.25">
      <c r="A826" t="s">
        <v>175</v>
      </c>
    </row>
    <row r="827" spans="1:1" x14ac:dyDescent="0.25">
      <c r="A827" t="s">
        <v>120</v>
      </c>
    </row>
    <row r="828" spans="1:1" x14ac:dyDescent="0.25">
      <c r="A828" t="s">
        <v>167</v>
      </c>
    </row>
    <row r="829" spans="1:1" x14ac:dyDescent="0.25">
      <c r="A829" t="s">
        <v>90</v>
      </c>
    </row>
    <row r="830" spans="1:1" x14ac:dyDescent="0.25">
      <c r="A830" t="s">
        <v>138</v>
      </c>
    </row>
    <row r="831" spans="1:1" x14ac:dyDescent="0.25">
      <c r="A831" t="s">
        <v>185</v>
      </c>
    </row>
    <row r="832" spans="1:1" x14ac:dyDescent="0.25">
      <c r="A832" t="s">
        <v>331</v>
      </c>
    </row>
    <row r="833" spans="1:1" x14ac:dyDescent="0.25">
      <c r="A833" t="s">
        <v>187</v>
      </c>
    </row>
    <row r="834" spans="1:1" x14ac:dyDescent="0.25">
      <c r="A834" t="s">
        <v>184</v>
      </c>
    </row>
    <row r="835" spans="1:1" x14ac:dyDescent="0.25">
      <c r="A835" t="s">
        <v>246</v>
      </c>
    </row>
    <row r="836" spans="1:1" x14ac:dyDescent="0.25">
      <c r="A836" t="s">
        <v>318</v>
      </c>
    </row>
    <row r="837" spans="1:1" x14ac:dyDescent="0.25">
      <c r="A837" t="s">
        <v>150</v>
      </c>
    </row>
    <row r="838" spans="1:1" x14ac:dyDescent="0.25">
      <c r="A838" t="s">
        <v>214</v>
      </c>
    </row>
    <row r="839" spans="1:1" x14ac:dyDescent="0.25">
      <c r="A839" t="s">
        <v>277</v>
      </c>
    </row>
    <row r="840" spans="1:1" x14ac:dyDescent="0.25">
      <c r="A840" t="s">
        <v>349</v>
      </c>
    </row>
    <row r="841" spans="1:1" x14ac:dyDescent="0.25">
      <c r="A841" t="s">
        <v>290</v>
      </c>
    </row>
    <row r="842" spans="1:1" x14ac:dyDescent="0.25">
      <c r="A842" t="s">
        <v>451</v>
      </c>
    </row>
    <row r="843" spans="1:1" x14ac:dyDescent="0.25">
      <c r="A843" t="s">
        <v>278</v>
      </c>
    </row>
    <row r="844" spans="1:1" x14ac:dyDescent="0.25">
      <c r="A844" t="s">
        <v>276</v>
      </c>
    </row>
    <row r="845" spans="1:1" x14ac:dyDescent="0.25">
      <c r="A845" t="s">
        <v>432</v>
      </c>
    </row>
    <row r="846" spans="1:1" x14ac:dyDescent="0.25">
      <c r="A846" t="s">
        <v>291</v>
      </c>
    </row>
    <row r="847" spans="1:1" x14ac:dyDescent="0.25">
      <c r="A847" t="s">
        <v>304</v>
      </c>
    </row>
    <row r="848" spans="1:1" x14ac:dyDescent="0.25">
      <c r="A848" t="s">
        <v>470</v>
      </c>
    </row>
    <row r="849" spans="1:1" x14ac:dyDescent="0.25">
      <c r="A849" t="s">
        <v>159</v>
      </c>
    </row>
    <row r="850" spans="1:1" x14ac:dyDescent="0.25">
      <c r="A850" t="s">
        <v>174</v>
      </c>
    </row>
    <row r="851" spans="1:1" x14ac:dyDescent="0.25">
      <c r="A851" t="s">
        <v>395</v>
      </c>
    </row>
    <row r="852" spans="1:1" x14ac:dyDescent="0.25">
      <c r="A852" t="s">
        <v>486</v>
      </c>
    </row>
    <row r="853" spans="1:1" x14ac:dyDescent="0.25">
      <c r="A853" t="s">
        <v>587</v>
      </c>
    </row>
    <row r="854" spans="1:1" x14ac:dyDescent="0.25">
      <c r="A854" t="s">
        <v>234</v>
      </c>
    </row>
    <row r="855" spans="1:1" x14ac:dyDescent="0.25">
      <c r="A855" t="s">
        <v>305</v>
      </c>
    </row>
    <row r="856" spans="1:1" x14ac:dyDescent="0.25">
      <c r="A856" t="s">
        <v>384</v>
      </c>
    </row>
    <row r="857" spans="1:1" x14ac:dyDescent="0.25">
      <c r="A857" t="s">
        <v>303</v>
      </c>
    </row>
    <row r="858" spans="1:1" x14ac:dyDescent="0.25">
      <c r="A858" t="s">
        <v>382</v>
      </c>
    </row>
    <row r="859" spans="1:1" x14ac:dyDescent="0.25">
      <c r="A859" t="s">
        <v>469</v>
      </c>
    </row>
    <row r="860" spans="1:1" x14ac:dyDescent="0.25">
      <c r="A860" t="s">
        <v>567</v>
      </c>
    </row>
    <row r="861" spans="1:1" x14ac:dyDescent="0.25">
      <c r="A861" t="s">
        <v>317</v>
      </c>
    </row>
    <row r="862" spans="1:1" x14ac:dyDescent="0.25">
      <c r="A862" t="s">
        <v>396</v>
      </c>
    </row>
    <row r="863" spans="1:1" x14ac:dyDescent="0.25">
      <c r="A863" t="s">
        <v>606</v>
      </c>
    </row>
    <row r="864" spans="1:1" x14ac:dyDescent="0.25">
      <c r="A864" t="s">
        <v>235</v>
      </c>
    </row>
    <row r="865" spans="1:1" x14ac:dyDescent="0.25">
      <c r="A865" t="s">
        <v>260</v>
      </c>
    </row>
    <row r="866" spans="1:1" x14ac:dyDescent="0.25">
      <c r="A866" t="s">
        <v>430</v>
      </c>
    </row>
    <row r="867" spans="1:1" x14ac:dyDescent="0.25">
      <c r="A867" t="s">
        <v>520</v>
      </c>
    </row>
    <row r="868" spans="1:1" x14ac:dyDescent="0.25">
      <c r="A868" t="s">
        <v>627</v>
      </c>
    </row>
    <row r="869" spans="1:1" x14ac:dyDescent="0.25">
      <c r="A869" t="s">
        <v>330</v>
      </c>
    </row>
    <row r="870" spans="1:1" x14ac:dyDescent="0.25">
      <c r="A870" t="s">
        <v>414</v>
      </c>
    </row>
    <row r="871" spans="1:1" x14ac:dyDescent="0.25">
      <c r="A871" t="s">
        <v>504</v>
      </c>
    </row>
    <row r="872" spans="1:1" x14ac:dyDescent="0.25">
      <c r="A872" t="s">
        <v>412</v>
      </c>
    </row>
    <row r="873" spans="1:1" x14ac:dyDescent="0.25">
      <c r="A873" t="s">
        <v>502</v>
      </c>
    </row>
    <row r="874" spans="1:1" x14ac:dyDescent="0.25">
      <c r="A874" t="s">
        <v>605</v>
      </c>
    </row>
    <row r="875" spans="1:1" x14ac:dyDescent="0.25">
      <c r="A875" t="s">
        <v>712</v>
      </c>
    </row>
    <row r="876" spans="1:1" x14ac:dyDescent="0.25">
      <c r="A876" t="s">
        <v>431</v>
      </c>
    </row>
    <row r="877" spans="1:1" x14ac:dyDescent="0.25">
      <c r="A877" t="s">
        <v>521</v>
      </c>
    </row>
    <row r="878" spans="1:1" x14ac:dyDescent="0.25">
      <c r="A878" t="s">
        <v>448</v>
      </c>
    </row>
    <row r="879" spans="1:1" x14ac:dyDescent="0.25">
      <c r="A879" t="s">
        <v>647</v>
      </c>
    </row>
    <row r="880" spans="1:1" x14ac:dyDescent="0.25">
      <c r="A880" t="s">
        <v>757</v>
      </c>
    </row>
    <row r="881" spans="1:1" x14ac:dyDescent="0.25">
      <c r="A881" t="s">
        <v>366</v>
      </c>
    </row>
    <row r="882" spans="1:1" x14ac:dyDescent="0.25">
      <c r="A882" t="s">
        <v>564</v>
      </c>
    </row>
    <row r="883" spans="1:1" x14ac:dyDescent="0.25">
      <c r="A883" t="s">
        <v>668</v>
      </c>
    </row>
    <row r="884" spans="1:1" x14ac:dyDescent="0.25">
      <c r="A884" t="s">
        <v>782</v>
      </c>
    </row>
    <row r="885" spans="1:1" x14ac:dyDescent="0.25">
      <c r="A885" t="s">
        <v>905</v>
      </c>
    </row>
    <row r="886" spans="1:1" x14ac:dyDescent="0.25">
      <c r="A886" t="s">
        <v>450</v>
      </c>
    </row>
    <row r="887" spans="1:1" x14ac:dyDescent="0.25">
      <c r="A887" t="s">
        <v>543</v>
      </c>
    </row>
    <row r="888" spans="1:1" x14ac:dyDescent="0.25">
      <c r="A888" t="s">
        <v>541</v>
      </c>
    </row>
    <row r="889" spans="1:1" x14ac:dyDescent="0.25">
      <c r="A889" t="s">
        <v>646</v>
      </c>
    </row>
    <row r="890" spans="1:1" x14ac:dyDescent="0.25">
      <c r="A890" t="s">
        <v>756</v>
      </c>
    </row>
    <row r="891" spans="1:1" x14ac:dyDescent="0.25">
      <c r="A891" t="s">
        <v>880</v>
      </c>
    </row>
    <row r="892" spans="1:1" x14ac:dyDescent="0.25">
      <c r="A892" t="s">
        <v>381</v>
      </c>
    </row>
    <row r="893" spans="1:1" x14ac:dyDescent="0.25">
      <c r="A893" t="s">
        <v>468</v>
      </c>
    </row>
    <row r="894" spans="1:1" x14ac:dyDescent="0.25">
      <c r="A894" t="s">
        <v>565</v>
      </c>
    </row>
    <row r="895" spans="1:1" x14ac:dyDescent="0.25">
      <c r="A895" t="s">
        <v>669</v>
      </c>
    </row>
    <row r="896" spans="1:1" x14ac:dyDescent="0.25">
      <c r="A896" t="s">
        <v>584</v>
      </c>
    </row>
    <row r="897" spans="1:1" x14ac:dyDescent="0.25">
      <c r="A897" t="s">
        <v>690</v>
      </c>
    </row>
    <row r="898" spans="1:1" x14ac:dyDescent="0.25">
      <c r="A898" t="s">
        <v>808</v>
      </c>
    </row>
    <row r="899" spans="1:1" x14ac:dyDescent="0.25">
      <c r="A899" t="s">
        <v>928</v>
      </c>
    </row>
    <row r="900" spans="1:1" x14ac:dyDescent="0.25">
      <c r="A900" t="s">
        <v>180</v>
      </c>
    </row>
    <row r="901" spans="1:1" x14ac:dyDescent="0.25">
      <c r="A901" t="s">
        <v>242</v>
      </c>
    </row>
    <row r="902" spans="1:1" x14ac:dyDescent="0.25">
      <c r="A902" t="s">
        <v>125</v>
      </c>
    </row>
    <row r="903" spans="1:1" x14ac:dyDescent="0.25">
      <c r="A903" t="s">
        <v>172</v>
      </c>
    </row>
    <row r="904" spans="1:1" x14ac:dyDescent="0.25">
      <c r="A904" t="s">
        <v>231</v>
      </c>
    </row>
    <row r="905" spans="1:1" x14ac:dyDescent="0.25">
      <c r="A905" t="s">
        <v>133</v>
      </c>
    </row>
    <row r="906" spans="1:1" x14ac:dyDescent="0.25">
      <c r="A906" t="s">
        <v>195</v>
      </c>
    </row>
    <row r="907" spans="1:1" x14ac:dyDescent="0.25">
      <c r="A907" t="s">
        <v>61</v>
      </c>
    </row>
    <row r="908" spans="1:1" x14ac:dyDescent="0.25">
      <c r="A908" t="s">
        <v>358</v>
      </c>
    </row>
    <row r="909" spans="1:1" x14ac:dyDescent="0.25">
      <c r="A909" t="s">
        <v>534</v>
      </c>
    </row>
    <row r="910" spans="1:1" x14ac:dyDescent="0.25">
      <c r="A910" t="s">
        <v>638</v>
      </c>
    </row>
    <row r="911" spans="1:1" x14ac:dyDescent="0.25">
      <c r="A911" t="s">
        <v>255</v>
      </c>
    </row>
    <row r="912" spans="1:1" x14ac:dyDescent="0.25">
      <c r="A912" t="s">
        <v>341</v>
      </c>
    </row>
    <row r="913" spans="1:1" x14ac:dyDescent="0.25">
      <c r="A913" t="s">
        <v>515</v>
      </c>
    </row>
    <row r="914" spans="1:1" x14ac:dyDescent="0.25">
      <c r="A914" t="s">
        <v>620</v>
      </c>
    </row>
    <row r="915" spans="1:1" x14ac:dyDescent="0.25">
      <c r="A915" t="s">
        <v>324</v>
      </c>
    </row>
    <row r="916" spans="1:1" x14ac:dyDescent="0.25">
      <c r="A916" t="s">
        <v>405</v>
      </c>
    </row>
    <row r="917" spans="1:1" x14ac:dyDescent="0.25">
      <c r="A917" t="s">
        <v>495</v>
      </c>
    </row>
    <row r="918" spans="1:1" x14ac:dyDescent="0.25">
      <c r="A918" t="s">
        <v>599</v>
      </c>
    </row>
    <row r="919" spans="1:1" x14ac:dyDescent="0.25">
      <c r="A919" t="s">
        <v>374</v>
      </c>
    </row>
    <row r="920" spans="1:1" x14ac:dyDescent="0.25">
      <c r="A920" t="s">
        <v>462</v>
      </c>
    </row>
    <row r="921" spans="1:1" x14ac:dyDescent="0.25">
      <c r="A921" t="s">
        <v>556</v>
      </c>
    </row>
    <row r="922" spans="1:1" x14ac:dyDescent="0.25">
      <c r="A922" t="s">
        <v>661</v>
      </c>
    </row>
    <row r="923" spans="1:1" x14ac:dyDescent="0.25">
      <c r="A923" t="s">
        <v>463</v>
      </c>
    </row>
    <row r="924" spans="1:1" x14ac:dyDescent="0.25">
      <c r="A924" t="s">
        <v>478</v>
      </c>
    </row>
    <row r="925" spans="1:1" x14ac:dyDescent="0.25">
      <c r="A925" t="s">
        <v>576</v>
      </c>
    </row>
    <row r="926" spans="1:1" x14ac:dyDescent="0.25">
      <c r="A926" t="s">
        <v>682</v>
      </c>
    </row>
    <row r="927" spans="1:1" x14ac:dyDescent="0.25">
      <c r="A927" t="s">
        <v>799</v>
      </c>
    </row>
    <row r="928" spans="1:1" x14ac:dyDescent="0.25">
      <c r="A928" t="s">
        <v>361</v>
      </c>
    </row>
    <row r="929" spans="1:1" x14ac:dyDescent="0.25">
      <c r="A929" t="s">
        <v>461</v>
      </c>
    </row>
    <row r="930" spans="1:1" x14ac:dyDescent="0.25">
      <c r="A930" t="s">
        <v>555</v>
      </c>
    </row>
    <row r="931" spans="1:1" x14ac:dyDescent="0.25">
      <c r="A931" t="s">
        <v>660</v>
      </c>
    </row>
    <row r="932" spans="1:1" x14ac:dyDescent="0.25">
      <c r="A932" t="s">
        <v>775</v>
      </c>
    </row>
    <row r="933" spans="1:1" x14ac:dyDescent="0.25">
      <c r="A933" t="s">
        <v>442</v>
      </c>
    </row>
    <row r="934" spans="1:1" x14ac:dyDescent="0.25">
      <c r="A934" t="s">
        <v>440</v>
      </c>
    </row>
    <row r="935" spans="1:1" x14ac:dyDescent="0.25">
      <c r="A935" t="s">
        <v>533</v>
      </c>
    </row>
    <row r="936" spans="1:1" x14ac:dyDescent="0.25">
      <c r="A936" t="s">
        <v>637</v>
      </c>
    </row>
    <row r="937" spans="1:1" x14ac:dyDescent="0.25">
      <c r="A937" t="s">
        <v>749</v>
      </c>
    </row>
    <row r="938" spans="1:1" x14ac:dyDescent="0.25">
      <c r="A938" t="s">
        <v>376</v>
      </c>
    </row>
    <row r="939" spans="1:1" x14ac:dyDescent="0.25">
      <c r="A939" t="s">
        <v>480</v>
      </c>
    </row>
    <row r="940" spans="1:1" x14ac:dyDescent="0.25">
      <c r="A940" t="s">
        <v>704</v>
      </c>
    </row>
    <row r="941" spans="1:1" x14ac:dyDescent="0.25">
      <c r="A941" t="s">
        <v>824</v>
      </c>
    </row>
    <row r="942" spans="1:1" x14ac:dyDescent="0.25">
      <c r="A942" t="s">
        <v>222</v>
      </c>
    </row>
    <row r="943" spans="1:1" x14ac:dyDescent="0.25">
      <c r="A943" t="s">
        <v>404</v>
      </c>
    </row>
    <row r="944" spans="1:1" x14ac:dyDescent="0.25">
      <c r="A944" t="s">
        <v>598</v>
      </c>
    </row>
    <row r="945" spans="1:1" x14ac:dyDescent="0.25">
      <c r="A945" t="s">
        <v>705</v>
      </c>
    </row>
    <row r="946" spans="1:1" x14ac:dyDescent="0.25">
      <c r="A946" t="s">
        <v>617</v>
      </c>
    </row>
    <row r="947" spans="1:1" x14ac:dyDescent="0.25">
      <c r="A947" t="s">
        <v>724</v>
      </c>
    </row>
    <row r="948" spans="1:1" x14ac:dyDescent="0.25">
      <c r="A948" t="s">
        <v>846</v>
      </c>
    </row>
    <row r="949" spans="1:1" x14ac:dyDescent="0.25">
      <c r="A949" t="s">
        <v>970</v>
      </c>
    </row>
    <row r="950" spans="1:1" x14ac:dyDescent="0.25">
      <c r="A950" t="s">
        <v>311</v>
      </c>
    </row>
    <row r="951" spans="1:1" x14ac:dyDescent="0.25">
      <c r="A951" t="s">
        <v>391</v>
      </c>
    </row>
    <row r="952" spans="1:1" x14ac:dyDescent="0.25">
      <c r="A952" t="s">
        <v>481</v>
      </c>
    </row>
    <row r="953" spans="1:1" x14ac:dyDescent="0.25">
      <c r="A953" t="s">
        <v>596</v>
      </c>
    </row>
    <row r="954" spans="1:1" x14ac:dyDescent="0.25">
      <c r="A954" t="s">
        <v>703</v>
      </c>
    </row>
    <row r="955" spans="1:1" x14ac:dyDescent="0.25">
      <c r="A955" t="s">
        <v>823</v>
      </c>
    </row>
    <row r="956" spans="1:1" x14ac:dyDescent="0.25">
      <c r="A956" t="s">
        <v>945</v>
      </c>
    </row>
    <row r="957" spans="1:1" x14ac:dyDescent="0.25">
      <c r="A957" t="s">
        <v>577</v>
      </c>
    </row>
    <row r="958" spans="1:1" x14ac:dyDescent="0.25">
      <c r="A958" t="s">
        <v>683</v>
      </c>
    </row>
    <row r="959" spans="1:1" x14ac:dyDescent="0.25">
      <c r="A959" t="s">
        <v>575</v>
      </c>
    </row>
    <row r="960" spans="1:1" x14ac:dyDescent="0.25">
      <c r="A960" t="s">
        <v>681</v>
      </c>
    </row>
    <row r="961" spans="1:1" x14ac:dyDescent="0.25">
      <c r="A961" t="s">
        <v>798</v>
      </c>
    </row>
    <row r="962" spans="1:1" x14ac:dyDescent="0.25">
      <c r="A962" t="s">
        <v>919</v>
      </c>
    </row>
    <row r="963" spans="1:1" x14ac:dyDescent="0.25">
      <c r="A963" t="s">
        <v>325</v>
      </c>
    </row>
    <row r="964" spans="1:1" x14ac:dyDescent="0.25">
      <c r="A964" t="s">
        <v>406</v>
      </c>
    </row>
    <row r="965" spans="1:1" x14ac:dyDescent="0.25">
      <c r="A965" t="s">
        <v>496</v>
      </c>
    </row>
    <row r="966" spans="1:1" x14ac:dyDescent="0.25">
      <c r="A966" t="s">
        <v>421</v>
      </c>
    </row>
    <row r="967" spans="1:1" x14ac:dyDescent="0.25">
      <c r="A967" t="s">
        <v>619</v>
      </c>
    </row>
    <row r="968" spans="1:1" x14ac:dyDescent="0.25">
      <c r="A968" t="s">
        <v>726</v>
      </c>
    </row>
    <row r="969" spans="1:1" x14ac:dyDescent="0.25">
      <c r="A969" t="s">
        <v>635</v>
      </c>
    </row>
    <row r="970" spans="1:1" x14ac:dyDescent="0.25">
      <c r="A970" t="s">
        <v>747</v>
      </c>
    </row>
    <row r="971" spans="1:1" x14ac:dyDescent="0.25">
      <c r="A971" t="s">
        <v>870</v>
      </c>
    </row>
    <row r="972" spans="1:1" x14ac:dyDescent="0.25">
      <c r="A972" t="s">
        <v>995</v>
      </c>
    </row>
    <row r="973" spans="1:1" x14ac:dyDescent="0.25">
      <c r="A973" t="s">
        <v>312</v>
      </c>
    </row>
    <row r="974" spans="1:1" x14ac:dyDescent="0.25">
      <c r="A974" t="s">
        <v>532</v>
      </c>
    </row>
    <row r="975" spans="1:1" x14ac:dyDescent="0.25">
      <c r="A975" t="s">
        <v>748</v>
      </c>
    </row>
    <row r="976" spans="1:1" x14ac:dyDescent="0.25">
      <c r="A976" t="s">
        <v>871</v>
      </c>
    </row>
    <row r="977" spans="1:1" x14ac:dyDescent="0.25">
      <c r="A977" t="s">
        <v>1020</v>
      </c>
    </row>
    <row r="978" spans="1:1" x14ac:dyDescent="0.25">
      <c r="A978" t="s">
        <v>1148</v>
      </c>
    </row>
    <row r="979" spans="1:1" x14ac:dyDescent="0.25">
      <c r="A979" t="s">
        <v>513</v>
      </c>
    </row>
    <row r="980" spans="1:1" x14ac:dyDescent="0.25">
      <c r="A980" t="s">
        <v>746</v>
      </c>
    </row>
    <row r="981" spans="1:1" x14ac:dyDescent="0.25">
      <c r="A981" t="s">
        <v>869</v>
      </c>
    </row>
    <row r="982" spans="1:1" x14ac:dyDescent="0.25">
      <c r="A982" t="s">
        <v>994</v>
      </c>
    </row>
    <row r="983" spans="1:1" x14ac:dyDescent="0.25">
      <c r="A983" t="s">
        <v>1121</v>
      </c>
    </row>
    <row r="984" spans="1:1" x14ac:dyDescent="0.25">
      <c r="A984" t="s">
        <v>725</v>
      </c>
    </row>
    <row r="985" spans="1:1" x14ac:dyDescent="0.25">
      <c r="A985" t="s">
        <v>847</v>
      </c>
    </row>
    <row r="986" spans="1:1" x14ac:dyDescent="0.25">
      <c r="A986" t="s">
        <v>723</v>
      </c>
    </row>
    <row r="987" spans="1:1" x14ac:dyDescent="0.25">
      <c r="A987" t="s">
        <v>845</v>
      </c>
    </row>
    <row r="988" spans="1:1" x14ac:dyDescent="0.25">
      <c r="A988" t="s">
        <v>969</v>
      </c>
    </row>
    <row r="989" spans="1:1" x14ac:dyDescent="0.25">
      <c r="A989" t="s">
        <v>1094</v>
      </c>
    </row>
    <row r="990" spans="1:1" x14ac:dyDescent="0.25">
      <c r="A990" t="s">
        <v>774</v>
      </c>
    </row>
    <row r="991" spans="1:1" x14ac:dyDescent="0.25">
      <c r="A991" t="s">
        <v>896</v>
      </c>
    </row>
    <row r="992" spans="1:1" x14ac:dyDescent="0.25">
      <c r="A992" t="s">
        <v>917</v>
      </c>
    </row>
    <row r="993" spans="1:1" x14ac:dyDescent="0.25">
      <c r="A993" t="s">
        <v>1044</v>
      </c>
    </row>
    <row r="994" spans="1:1" x14ac:dyDescent="0.25">
      <c r="A994" t="s">
        <v>918</v>
      </c>
    </row>
    <row r="995" spans="1:1" x14ac:dyDescent="0.25">
      <c r="A995" t="s">
        <v>1045</v>
      </c>
    </row>
    <row r="996" spans="1:1" x14ac:dyDescent="0.25">
      <c r="A996" t="s">
        <v>942</v>
      </c>
    </row>
    <row r="997" spans="1:1" x14ac:dyDescent="0.25">
      <c r="A997" t="s">
        <v>1068</v>
      </c>
    </row>
    <row r="998" spans="1:1" x14ac:dyDescent="0.25">
      <c r="A998" t="s">
        <v>1196</v>
      </c>
    </row>
    <row r="999" spans="1:1" x14ac:dyDescent="0.25">
      <c r="A999" t="s">
        <v>1322</v>
      </c>
    </row>
    <row r="1000" spans="1:1" x14ac:dyDescent="0.25">
      <c r="A1000" t="s">
        <v>658</v>
      </c>
    </row>
    <row r="1001" spans="1:1" x14ac:dyDescent="0.25">
      <c r="A1001" t="s">
        <v>916</v>
      </c>
    </row>
    <row r="1002" spans="1:1" x14ac:dyDescent="0.25">
      <c r="A1002" t="s">
        <v>1043</v>
      </c>
    </row>
    <row r="1003" spans="1:1" x14ac:dyDescent="0.25">
      <c r="A1003" t="s">
        <v>1171</v>
      </c>
    </row>
    <row r="1004" spans="1:1" x14ac:dyDescent="0.25">
      <c r="A1004" t="s">
        <v>1296</v>
      </c>
    </row>
    <row r="1005" spans="1:1" x14ac:dyDescent="0.25">
      <c r="A1005" t="s">
        <v>773</v>
      </c>
    </row>
    <row r="1006" spans="1:1" x14ac:dyDescent="0.25">
      <c r="A1006" t="s">
        <v>895</v>
      </c>
    </row>
    <row r="1007" spans="1:1" x14ac:dyDescent="0.25">
      <c r="A1007" t="s">
        <v>1021</v>
      </c>
    </row>
    <row r="1008" spans="1:1" x14ac:dyDescent="0.25">
      <c r="A1008" t="s">
        <v>893</v>
      </c>
    </row>
    <row r="1009" spans="1:1" x14ac:dyDescent="0.25">
      <c r="A1009" t="s">
        <v>1019</v>
      </c>
    </row>
    <row r="1010" spans="1:1" x14ac:dyDescent="0.25">
      <c r="A1010" t="s">
        <v>1147</v>
      </c>
    </row>
    <row r="1011" spans="1:1" x14ac:dyDescent="0.25">
      <c r="A1011" t="s">
        <v>1271</v>
      </c>
    </row>
    <row r="1012" spans="1:1" x14ac:dyDescent="0.25">
      <c r="A1012" t="s">
        <v>701</v>
      </c>
    </row>
    <row r="1013" spans="1:1" x14ac:dyDescent="0.25">
      <c r="A1013" t="s">
        <v>822</v>
      </c>
    </row>
    <row r="1014" spans="1:1" x14ac:dyDescent="0.25">
      <c r="A1014" t="s">
        <v>944</v>
      </c>
    </row>
    <row r="1015" spans="1:1" x14ac:dyDescent="0.25">
      <c r="A1015" t="s">
        <v>1069</v>
      </c>
    </row>
    <row r="1016" spans="1:1" x14ac:dyDescent="0.25">
      <c r="A1016" t="s">
        <v>967</v>
      </c>
    </row>
    <row r="1017" spans="1:1" x14ac:dyDescent="0.25">
      <c r="A1017" t="s">
        <v>1093</v>
      </c>
    </row>
    <row r="1018" spans="1:1" x14ac:dyDescent="0.25">
      <c r="A1018" t="s">
        <v>1221</v>
      </c>
    </row>
    <row r="1019" spans="1:1" x14ac:dyDescent="0.25">
      <c r="A1019" t="s">
        <v>1348</v>
      </c>
    </row>
    <row r="1020" spans="1:1" x14ac:dyDescent="0.25">
      <c r="A1020" t="s">
        <v>33</v>
      </c>
    </row>
    <row r="1021" spans="1:1" x14ac:dyDescent="0.25">
      <c r="A1021" t="s">
        <v>320</v>
      </c>
    </row>
    <row r="1022" spans="1:1" x14ac:dyDescent="0.25">
      <c r="A1022" t="s">
        <v>177</v>
      </c>
    </row>
    <row r="1023" spans="1:1" x14ac:dyDescent="0.25">
      <c r="A1023" t="s">
        <v>237</v>
      </c>
    </row>
    <row r="1024" spans="1:1" x14ac:dyDescent="0.25">
      <c r="A1024" t="s">
        <v>307</v>
      </c>
    </row>
    <row r="1025" spans="1:1" x14ac:dyDescent="0.25">
      <c r="A1025" t="s">
        <v>189</v>
      </c>
    </row>
    <row r="1026" spans="1:1" x14ac:dyDescent="0.25">
      <c r="A1026" t="s">
        <v>334</v>
      </c>
    </row>
    <row r="1027" spans="1:1" x14ac:dyDescent="0.25">
      <c r="A1027" t="s">
        <v>92</v>
      </c>
    </row>
    <row r="1028" spans="1:1" x14ac:dyDescent="0.25">
      <c r="A1028" t="s">
        <v>434</v>
      </c>
    </row>
    <row r="1029" spans="1:1" x14ac:dyDescent="0.25">
      <c r="A1029" t="s">
        <v>524</v>
      </c>
    </row>
    <row r="1030" spans="1:1" x14ac:dyDescent="0.25">
      <c r="A1030" t="s">
        <v>452</v>
      </c>
    </row>
    <row r="1031" spans="1:1" x14ac:dyDescent="0.25">
      <c r="A1031" t="s">
        <v>545</v>
      </c>
    </row>
    <row r="1032" spans="1:1" x14ac:dyDescent="0.25">
      <c r="A1032" t="s">
        <v>651</v>
      </c>
    </row>
    <row r="1033" spans="1:1" x14ac:dyDescent="0.25">
      <c r="A1033" t="s">
        <v>762</v>
      </c>
    </row>
    <row r="1034" spans="1:1" x14ac:dyDescent="0.25">
      <c r="A1034" t="s">
        <v>784</v>
      </c>
    </row>
    <row r="1035" spans="1:1" x14ac:dyDescent="0.25">
      <c r="A1035" t="s">
        <v>908</v>
      </c>
    </row>
    <row r="1036" spans="1:1" x14ac:dyDescent="0.25">
      <c r="A1036" t="s">
        <v>1034</v>
      </c>
    </row>
    <row r="1037" spans="1:1" x14ac:dyDescent="0.25">
      <c r="A1037" t="s">
        <v>264</v>
      </c>
    </row>
    <row r="1038" spans="1:1" x14ac:dyDescent="0.25">
      <c r="A1038" t="s">
        <v>433</v>
      </c>
    </row>
    <row r="1039" spans="1:1" x14ac:dyDescent="0.25">
      <c r="A1039" t="s">
        <v>523</v>
      </c>
    </row>
    <row r="1040" spans="1:1" x14ac:dyDescent="0.25">
      <c r="A1040" t="s">
        <v>630</v>
      </c>
    </row>
    <row r="1041" spans="1:1" x14ac:dyDescent="0.25">
      <c r="A1041" t="s">
        <v>739</v>
      </c>
    </row>
    <row r="1042" spans="1:1" x14ac:dyDescent="0.25">
      <c r="A1042" t="s">
        <v>649</v>
      </c>
    </row>
    <row r="1043" spans="1:1" x14ac:dyDescent="0.25">
      <c r="A1043" t="s">
        <v>760</v>
      </c>
    </row>
    <row r="1044" spans="1:1" x14ac:dyDescent="0.25">
      <c r="A1044" t="s">
        <v>884</v>
      </c>
    </row>
    <row r="1045" spans="1:1" x14ac:dyDescent="0.25">
      <c r="A1045" t="s">
        <v>1010</v>
      </c>
    </row>
    <row r="1046" spans="1:1" x14ac:dyDescent="0.25">
      <c r="A1046" t="s">
        <v>417</v>
      </c>
    </row>
    <row r="1047" spans="1:1" x14ac:dyDescent="0.25">
      <c r="A1047" t="s">
        <v>508</v>
      </c>
    </row>
    <row r="1048" spans="1:1" x14ac:dyDescent="0.25">
      <c r="A1048" t="s">
        <v>415</v>
      </c>
    </row>
    <row r="1049" spans="1:1" x14ac:dyDescent="0.25">
      <c r="A1049" t="s">
        <v>628</v>
      </c>
    </row>
    <row r="1050" spans="1:1" x14ac:dyDescent="0.25">
      <c r="A1050" t="s">
        <v>737</v>
      </c>
    </row>
    <row r="1051" spans="1:1" x14ac:dyDescent="0.25">
      <c r="A1051" t="s">
        <v>859</v>
      </c>
    </row>
    <row r="1052" spans="1:1" x14ac:dyDescent="0.25">
      <c r="A1052" t="s">
        <v>985</v>
      </c>
    </row>
    <row r="1053" spans="1:1" x14ac:dyDescent="0.25">
      <c r="A1053" t="s">
        <v>506</v>
      </c>
    </row>
    <row r="1054" spans="1:1" x14ac:dyDescent="0.25">
      <c r="A1054" t="s">
        <v>610</v>
      </c>
    </row>
    <row r="1055" spans="1:1" x14ac:dyDescent="0.25">
      <c r="A1055" t="s">
        <v>717</v>
      </c>
    </row>
    <row r="1056" spans="1:1" x14ac:dyDescent="0.25">
      <c r="A1056" t="s">
        <v>836</v>
      </c>
    </row>
    <row r="1057" spans="1:1" x14ac:dyDescent="0.25">
      <c r="A1057" t="s">
        <v>958</v>
      </c>
    </row>
    <row r="1058" spans="1:1" x14ac:dyDescent="0.25">
      <c r="A1058" t="s">
        <v>280</v>
      </c>
    </row>
    <row r="1059" spans="1:1" x14ac:dyDescent="0.25">
      <c r="A1059" t="s">
        <v>454</v>
      </c>
    </row>
    <row r="1060" spans="1:1" x14ac:dyDescent="0.25">
      <c r="A1060" t="s">
        <v>547</v>
      </c>
    </row>
    <row r="1061" spans="1:1" x14ac:dyDescent="0.25">
      <c r="A1061" t="s">
        <v>569</v>
      </c>
    </row>
    <row r="1062" spans="1:1" x14ac:dyDescent="0.25">
      <c r="A1062" t="s">
        <v>672</v>
      </c>
    </row>
    <row r="1063" spans="1:1" x14ac:dyDescent="0.25">
      <c r="A1063" t="s">
        <v>786</v>
      </c>
    </row>
    <row r="1064" spans="1:1" x14ac:dyDescent="0.25">
      <c r="A1064" t="s">
        <v>811</v>
      </c>
    </row>
    <row r="1065" spans="1:1" x14ac:dyDescent="0.25">
      <c r="A1065" t="s">
        <v>933</v>
      </c>
    </row>
    <row r="1066" spans="1:1" x14ac:dyDescent="0.25">
      <c r="A1066" t="s">
        <v>1059</v>
      </c>
    </row>
    <row r="1067" spans="1:1" x14ac:dyDescent="0.25">
      <c r="A1067" t="s">
        <v>152</v>
      </c>
    </row>
    <row r="1068" spans="1:1" x14ac:dyDescent="0.25">
      <c r="A1068" t="s">
        <v>203</v>
      </c>
    </row>
    <row r="1069" spans="1:1" x14ac:dyDescent="0.25">
      <c r="A1069" t="s">
        <v>673</v>
      </c>
    </row>
    <row r="1070" spans="1:1" x14ac:dyDescent="0.25">
      <c r="A1070" t="s">
        <v>934</v>
      </c>
    </row>
    <row r="1071" spans="1:1" x14ac:dyDescent="0.25">
      <c r="A1071" t="s">
        <v>956</v>
      </c>
    </row>
    <row r="1072" spans="1:1" x14ac:dyDescent="0.25">
      <c r="A1072" t="s">
        <v>1083</v>
      </c>
    </row>
    <row r="1073" spans="1:1" x14ac:dyDescent="0.25">
      <c r="A1073" t="s">
        <v>1210</v>
      </c>
    </row>
    <row r="1074" spans="1:1" x14ac:dyDescent="0.25">
      <c r="A1074" t="s">
        <v>455</v>
      </c>
    </row>
    <row r="1075" spans="1:1" x14ac:dyDescent="0.25">
      <c r="A1075" t="s">
        <v>909</v>
      </c>
    </row>
    <row r="1076" spans="1:1" x14ac:dyDescent="0.25">
      <c r="A1076" t="s">
        <v>931</v>
      </c>
    </row>
    <row r="1077" spans="1:1" x14ac:dyDescent="0.25">
      <c r="A1077" t="s">
        <v>1057</v>
      </c>
    </row>
    <row r="1078" spans="1:1" x14ac:dyDescent="0.25">
      <c r="A1078" t="s">
        <v>1187</v>
      </c>
    </row>
    <row r="1079" spans="1:1" x14ac:dyDescent="0.25">
      <c r="A1079" t="s">
        <v>652</v>
      </c>
    </row>
    <row r="1080" spans="1:1" x14ac:dyDescent="0.25">
      <c r="A1080" t="s">
        <v>907</v>
      </c>
    </row>
    <row r="1081" spans="1:1" x14ac:dyDescent="0.25">
      <c r="A1081" t="s">
        <v>1033</v>
      </c>
    </row>
    <row r="1082" spans="1:1" x14ac:dyDescent="0.25">
      <c r="A1082" t="s">
        <v>1162</v>
      </c>
    </row>
    <row r="1083" spans="1:1" x14ac:dyDescent="0.25">
      <c r="A1083" t="s">
        <v>885</v>
      </c>
    </row>
    <row r="1084" spans="1:1" x14ac:dyDescent="0.25">
      <c r="A1084" t="s">
        <v>882</v>
      </c>
    </row>
    <row r="1085" spans="1:1" x14ac:dyDescent="0.25">
      <c r="A1085" t="s">
        <v>1008</v>
      </c>
    </row>
    <row r="1086" spans="1:1" x14ac:dyDescent="0.25">
      <c r="A1086" t="s">
        <v>1135</v>
      </c>
    </row>
    <row r="1087" spans="1:1" x14ac:dyDescent="0.25">
      <c r="A1087" t="s">
        <v>473</v>
      </c>
    </row>
    <row r="1088" spans="1:1" x14ac:dyDescent="0.25">
      <c r="A1088" t="s">
        <v>695</v>
      </c>
    </row>
    <row r="1089" spans="1:1" x14ac:dyDescent="0.25">
      <c r="A1089" t="s">
        <v>959</v>
      </c>
    </row>
    <row r="1090" spans="1:1" x14ac:dyDescent="0.25">
      <c r="A1090" t="s">
        <v>983</v>
      </c>
    </row>
    <row r="1091" spans="1:1" x14ac:dyDescent="0.25">
      <c r="A1091" t="s">
        <v>1110</v>
      </c>
    </row>
    <row r="1092" spans="1:1" x14ac:dyDescent="0.25">
      <c r="A1092" t="s">
        <v>1235</v>
      </c>
    </row>
    <row r="1093" spans="1:1" x14ac:dyDescent="0.25">
      <c r="A1093" t="s">
        <v>294</v>
      </c>
    </row>
    <row r="1094" spans="1:1" x14ac:dyDescent="0.25">
      <c r="A1094" t="s">
        <v>716</v>
      </c>
    </row>
    <row r="1095" spans="1:1" x14ac:dyDescent="0.25">
      <c r="A1095" t="s">
        <v>838</v>
      </c>
    </row>
    <row r="1096" spans="1:1" x14ac:dyDescent="0.25">
      <c r="A1096" t="s">
        <v>984</v>
      </c>
    </row>
    <row r="1097" spans="1:1" x14ac:dyDescent="0.25">
      <c r="A1097" t="s">
        <v>1111</v>
      </c>
    </row>
    <row r="1098" spans="1:1" x14ac:dyDescent="0.25">
      <c r="A1098" t="s">
        <v>1006</v>
      </c>
    </row>
    <row r="1099" spans="1:1" x14ac:dyDescent="0.25">
      <c r="A1099" t="s">
        <v>1133</v>
      </c>
    </row>
    <row r="1100" spans="1:1" x14ac:dyDescent="0.25">
      <c r="A1100" t="s">
        <v>1259</v>
      </c>
    </row>
    <row r="1101" spans="1:1" x14ac:dyDescent="0.25">
      <c r="A1101" t="s">
        <v>1387</v>
      </c>
    </row>
    <row r="1102" spans="1:1" x14ac:dyDescent="0.25">
      <c r="A1102" t="s">
        <v>1084</v>
      </c>
    </row>
    <row r="1103" spans="1:1" x14ac:dyDescent="0.25">
      <c r="A1103" t="s">
        <v>981</v>
      </c>
    </row>
    <row r="1104" spans="1:1" x14ac:dyDescent="0.25">
      <c r="A1104" t="s">
        <v>1108</v>
      </c>
    </row>
    <row r="1105" spans="1:1" x14ac:dyDescent="0.25">
      <c r="A1105" t="s">
        <v>1233</v>
      </c>
    </row>
    <row r="1106" spans="1:1" x14ac:dyDescent="0.25">
      <c r="A1106" t="s">
        <v>1363</v>
      </c>
    </row>
    <row r="1107" spans="1:1" x14ac:dyDescent="0.25">
      <c r="A1107" t="s">
        <v>694</v>
      </c>
    </row>
    <row r="1108" spans="1:1" x14ac:dyDescent="0.25">
      <c r="A1108" t="s">
        <v>813</v>
      </c>
    </row>
    <row r="1109" spans="1:1" x14ac:dyDescent="0.25">
      <c r="A1109" t="s">
        <v>955</v>
      </c>
    </row>
    <row r="1110" spans="1:1" x14ac:dyDescent="0.25">
      <c r="A1110" t="s">
        <v>1082</v>
      </c>
    </row>
    <row r="1111" spans="1:1" x14ac:dyDescent="0.25">
      <c r="A1111" t="s">
        <v>1209</v>
      </c>
    </row>
    <row r="1112" spans="1:1" x14ac:dyDescent="0.25">
      <c r="A1112" t="s">
        <v>1337</v>
      </c>
    </row>
    <row r="1113" spans="1:1" x14ac:dyDescent="0.25">
      <c r="A1113" t="s">
        <v>1058</v>
      </c>
    </row>
    <row r="1114" spans="1:1" x14ac:dyDescent="0.25">
      <c r="A1114" t="s">
        <v>929</v>
      </c>
    </row>
    <row r="1115" spans="1:1" x14ac:dyDescent="0.25">
      <c r="A1115" t="s">
        <v>1055</v>
      </c>
    </row>
    <row r="1116" spans="1:1" x14ac:dyDescent="0.25">
      <c r="A1116" t="s">
        <v>1185</v>
      </c>
    </row>
    <row r="1117" spans="1:1" x14ac:dyDescent="0.25">
      <c r="A1117" t="s">
        <v>1310</v>
      </c>
    </row>
    <row r="1118" spans="1:1" x14ac:dyDescent="0.25">
      <c r="A1118" t="s">
        <v>738</v>
      </c>
    </row>
    <row r="1119" spans="1:1" x14ac:dyDescent="0.25">
      <c r="A1119" t="s">
        <v>860</v>
      </c>
    </row>
    <row r="1120" spans="1:1" x14ac:dyDescent="0.25">
      <c r="A1120" t="s">
        <v>1009</v>
      </c>
    </row>
    <row r="1121" spans="1:1" x14ac:dyDescent="0.25">
      <c r="A1121" t="s">
        <v>1136</v>
      </c>
    </row>
    <row r="1122" spans="1:1" x14ac:dyDescent="0.25">
      <c r="A1122" t="s">
        <v>1031</v>
      </c>
    </row>
    <row r="1123" spans="1:1" x14ac:dyDescent="0.25">
      <c r="A1123" t="s">
        <v>1160</v>
      </c>
    </row>
    <row r="1124" spans="1:1" x14ac:dyDescent="0.25">
      <c r="A1124" t="s">
        <v>1285</v>
      </c>
    </row>
    <row r="1125" spans="1:1" x14ac:dyDescent="0.25">
      <c r="A1125" t="s">
        <v>1412</v>
      </c>
    </row>
    <row r="1126" spans="1:1" x14ac:dyDescent="0.25">
      <c r="A1126" t="s">
        <v>906</v>
      </c>
    </row>
    <row r="1127" spans="1:1" x14ac:dyDescent="0.25">
      <c r="A1127" t="s">
        <v>1032</v>
      </c>
    </row>
    <row r="1128" spans="1:1" x14ac:dyDescent="0.25">
      <c r="A1128" t="s">
        <v>1161</v>
      </c>
    </row>
    <row r="1129" spans="1:1" x14ac:dyDescent="0.25">
      <c r="A1129" t="s">
        <v>1286</v>
      </c>
    </row>
    <row r="1130" spans="1:1" x14ac:dyDescent="0.25">
      <c r="A1130" t="s">
        <v>1183</v>
      </c>
    </row>
    <row r="1131" spans="1:1" x14ac:dyDescent="0.25">
      <c r="A1131" t="s">
        <v>1308</v>
      </c>
    </row>
    <row r="1132" spans="1:1" x14ac:dyDescent="0.25">
      <c r="A1132" t="s">
        <v>1436</v>
      </c>
    </row>
    <row r="1133" spans="1:1" x14ac:dyDescent="0.25">
      <c r="A1133" t="s">
        <v>1549</v>
      </c>
    </row>
    <row r="1134" spans="1:1" x14ac:dyDescent="0.25">
      <c r="A1134" t="s">
        <v>881</v>
      </c>
    </row>
    <row r="1135" spans="1:1" x14ac:dyDescent="0.25">
      <c r="A1135" t="s">
        <v>1007</v>
      </c>
    </row>
    <row r="1136" spans="1:1" x14ac:dyDescent="0.25">
      <c r="A1136" t="s">
        <v>1134</v>
      </c>
    </row>
    <row r="1137" spans="1:1" x14ac:dyDescent="0.25">
      <c r="A1137" t="s">
        <v>1260</v>
      </c>
    </row>
    <row r="1138" spans="1:1" x14ac:dyDescent="0.25">
      <c r="A1138" t="s">
        <v>1158</v>
      </c>
    </row>
    <row r="1139" spans="1:1" x14ac:dyDescent="0.25">
      <c r="A1139" t="s">
        <v>1283</v>
      </c>
    </row>
    <row r="1140" spans="1:1" x14ac:dyDescent="0.25">
      <c r="A1140" t="s">
        <v>1410</v>
      </c>
    </row>
    <row r="1141" spans="1:1" x14ac:dyDescent="0.25">
      <c r="A1141" t="s">
        <v>1528</v>
      </c>
    </row>
    <row r="1142" spans="1:1" x14ac:dyDescent="0.25">
      <c r="A1142" t="s">
        <v>856</v>
      </c>
    </row>
    <row r="1143" spans="1:1" x14ac:dyDescent="0.25">
      <c r="A1143" t="s">
        <v>1132</v>
      </c>
    </row>
    <row r="1144" spans="1:1" x14ac:dyDescent="0.25">
      <c r="A1144" t="s">
        <v>1257</v>
      </c>
    </row>
    <row r="1145" spans="1:1" x14ac:dyDescent="0.25">
      <c r="A1145" t="s">
        <v>1385</v>
      </c>
    </row>
    <row r="1146" spans="1:1" x14ac:dyDescent="0.25">
      <c r="A1146" t="s">
        <v>1506</v>
      </c>
    </row>
    <row r="1147" spans="1:1" x14ac:dyDescent="0.25">
      <c r="A1147" t="s">
        <v>982</v>
      </c>
    </row>
    <row r="1148" spans="1:1" x14ac:dyDescent="0.25">
      <c r="A1148" t="s">
        <v>1109</v>
      </c>
    </row>
    <row r="1149" spans="1:1" x14ac:dyDescent="0.25">
      <c r="A1149" t="s">
        <v>1234</v>
      </c>
    </row>
    <row r="1150" spans="1:1" x14ac:dyDescent="0.25">
      <c r="A1150" t="s">
        <v>1106</v>
      </c>
    </row>
    <row r="1151" spans="1:1" x14ac:dyDescent="0.25">
      <c r="A1151" t="s">
        <v>1231</v>
      </c>
    </row>
    <row r="1152" spans="1:1" x14ac:dyDescent="0.25">
      <c r="A1152" t="s">
        <v>1361</v>
      </c>
    </row>
    <row r="1153" spans="1:1" x14ac:dyDescent="0.25">
      <c r="A1153" t="s">
        <v>1484</v>
      </c>
    </row>
    <row r="1154" spans="1:1" x14ac:dyDescent="0.25">
      <c r="A1154" t="s">
        <v>930</v>
      </c>
    </row>
    <row r="1155" spans="1:1" x14ac:dyDescent="0.25">
      <c r="A1155" t="s">
        <v>1056</v>
      </c>
    </row>
    <row r="1156" spans="1:1" x14ac:dyDescent="0.25">
      <c r="A1156" t="s">
        <v>1186</v>
      </c>
    </row>
    <row r="1157" spans="1:1" x14ac:dyDescent="0.25">
      <c r="A1157" t="s">
        <v>1311</v>
      </c>
    </row>
    <row r="1158" spans="1:1" x14ac:dyDescent="0.25">
      <c r="A1158" t="s">
        <v>1207</v>
      </c>
    </row>
    <row r="1159" spans="1:1" x14ac:dyDescent="0.25">
      <c r="A1159" t="s">
        <v>1335</v>
      </c>
    </row>
    <row r="1160" spans="1:1" x14ac:dyDescent="0.25">
      <c r="A1160" t="s">
        <v>1461</v>
      </c>
    </row>
    <row r="1161" spans="1:1" x14ac:dyDescent="0.25">
      <c r="A1161" t="s">
        <v>1572</v>
      </c>
    </row>
    <row r="1162" spans="1:1" x14ac:dyDescent="0.25">
      <c r="A1162" t="s">
        <v>1081</v>
      </c>
    </row>
    <row r="1163" spans="1:1" x14ac:dyDescent="0.25">
      <c r="A1163" t="s">
        <v>1208</v>
      </c>
    </row>
    <row r="1164" spans="1:1" x14ac:dyDescent="0.25">
      <c r="A1164" t="s">
        <v>1462</v>
      </c>
    </row>
    <row r="1165" spans="1:1" x14ac:dyDescent="0.25">
      <c r="A1165" t="s">
        <v>1360</v>
      </c>
    </row>
    <row r="1166" spans="1:1" x14ac:dyDescent="0.25">
      <c r="A1166" t="s">
        <v>1483</v>
      </c>
    </row>
    <row r="1167" spans="1:1" x14ac:dyDescent="0.25">
      <c r="A1167" t="s">
        <v>1593</v>
      </c>
    </row>
    <row r="1168" spans="1:1" x14ac:dyDescent="0.25">
      <c r="A1168" t="s">
        <v>1682</v>
      </c>
    </row>
    <row r="1169" spans="1:1" x14ac:dyDescent="0.25">
      <c r="A1169" t="s">
        <v>1054</v>
      </c>
    </row>
    <row r="1170" spans="1:1" x14ac:dyDescent="0.25">
      <c r="A1170" t="s">
        <v>1184</v>
      </c>
    </row>
    <row r="1171" spans="1:1" x14ac:dyDescent="0.25">
      <c r="A1171" t="s">
        <v>1437</v>
      </c>
    </row>
    <row r="1172" spans="1:1" x14ac:dyDescent="0.25">
      <c r="A1172" t="s">
        <v>1334</v>
      </c>
    </row>
    <row r="1173" spans="1:1" x14ac:dyDescent="0.25">
      <c r="A1173" t="s">
        <v>1460</v>
      </c>
    </row>
    <row r="1174" spans="1:1" x14ac:dyDescent="0.25">
      <c r="A1174" t="s">
        <v>1571</v>
      </c>
    </row>
    <row r="1175" spans="1:1" x14ac:dyDescent="0.25">
      <c r="A1175" t="s">
        <v>1665</v>
      </c>
    </row>
    <row r="1176" spans="1:1" x14ac:dyDescent="0.25">
      <c r="A1176" t="s">
        <v>1030</v>
      </c>
    </row>
    <row r="1177" spans="1:1" x14ac:dyDescent="0.25">
      <c r="A1177" t="s">
        <v>1307</v>
      </c>
    </row>
    <row r="1178" spans="1:1" x14ac:dyDescent="0.25">
      <c r="A1178" t="s">
        <v>1435</v>
      </c>
    </row>
    <row r="1179" spans="1:1" x14ac:dyDescent="0.25">
      <c r="A1179" t="s">
        <v>1548</v>
      </c>
    </row>
    <row r="1180" spans="1:1" x14ac:dyDescent="0.25">
      <c r="A1180" t="s">
        <v>1647</v>
      </c>
    </row>
    <row r="1181" spans="1:1" x14ac:dyDescent="0.25">
      <c r="A1181" t="s">
        <v>1159</v>
      </c>
    </row>
    <row r="1182" spans="1:1" x14ac:dyDescent="0.25">
      <c r="A1182" t="s">
        <v>1411</v>
      </c>
    </row>
    <row r="1183" spans="1:1" x14ac:dyDescent="0.25">
      <c r="A1183" t="s">
        <v>1282</v>
      </c>
    </row>
    <row r="1184" spans="1:1" x14ac:dyDescent="0.25">
      <c r="A1184" t="s">
        <v>1409</v>
      </c>
    </row>
    <row r="1185" spans="1:1" x14ac:dyDescent="0.25">
      <c r="A1185" t="s">
        <v>1527</v>
      </c>
    </row>
    <row r="1186" spans="1:1" x14ac:dyDescent="0.25">
      <c r="A1186" t="s">
        <v>1631</v>
      </c>
    </row>
    <row r="1187" spans="1:1" x14ac:dyDescent="0.25">
      <c r="A1187" t="s">
        <v>1107</v>
      </c>
    </row>
    <row r="1188" spans="1:1" x14ac:dyDescent="0.25">
      <c r="A1188" t="s">
        <v>1232</v>
      </c>
    </row>
    <row r="1189" spans="1:1" x14ac:dyDescent="0.25">
      <c r="A1189" t="s">
        <v>1485</v>
      </c>
    </row>
    <row r="1190" spans="1:1" x14ac:dyDescent="0.25">
      <c r="A1190" t="s">
        <v>1384</v>
      </c>
    </row>
    <row r="1191" spans="1:1" x14ac:dyDescent="0.25">
      <c r="A1191" t="s">
        <v>1505</v>
      </c>
    </row>
    <row r="1192" spans="1:1" x14ac:dyDescent="0.25">
      <c r="A1192" t="s">
        <v>1613</v>
      </c>
    </row>
    <row r="1193" spans="1:1" x14ac:dyDescent="0.25">
      <c r="A1193" t="s">
        <v>1696</v>
      </c>
    </row>
    <row r="1194" spans="1:1" x14ac:dyDescent="0.25">
      <c r="A1194" t="s">
        <v>67</v>
      </c>
    </row>
    <row r="1195" spans="1:1" x14ac:dyDescent="0.25">
      <c r="A1195" t="s">
        <v>327</v>
      </c>
    </row>
    <row r="1196" spans="1:1" x14ac:dyDescent="0.25">
      <c r="A1196" t="s">
        <v>409</v>
      </c>
    </row>
    <row r="1197" spans="1:1" x14ac:dyDescent="0.25">
      <c r="A1197" t="s">
        <v>314</v>
      </c>
    </row>
    <row r="1198" spans="1:1" x14ac:dyDescent="0.25">
      <c r="A1198" t="s">
        <v>393</v>
      </c>
    </row>
    <row r="1199" spans="1:1" x14ac:dyDescent="0.25">
      <c r="A1199" t="s">
        <v>344</v>
      </c>
    </row>
    <row r="1200" spans="1:1" x14ac:dyDescent="0.25">
      <c r="A1200" t="s">
        <v>426</v>
      </c>
    </row>
    <row r="1201" spans="1:1" x14ac:dyDescent="0.25">
      <c r="A1201" t="s">
        <v>362</v>
      </c>
    </row>
    <row r="1202" spans="1:1" x14ac:dyDescent="0.25">
      <c r="A1202" t="s">
        <v>444</v>
      </c>
    </row>
    <row r="1203" spans="1:1" x14ac:dyDescent="0.25">
      <c r="A1203" t="s">
        <v>537</v>
      </c>
    </row>
    <row r="1204" spans="1:1" x14ac:dyDescent="0.25">
      <c r="A1204" t="s">
        <v>558</v>
      </c>
    </row>
    <row r="1205" spans="1:1" x14ac:dyDescent="0.25">
      <c r="A1205" t="s">
        <v>778</v>
      </c>
    </row>
    <row r="1206" spans="1:1" x14ac:dyDescent="0.25">
      <c r="A1206" t="s">
        <v>901</v>
      </c>
    </row>
    <row r="1207" spans="1:1" x14ac:dyDescent="0.25">
      <c r="A1207" t="s">
        <v>800</v>
      </c>
    </row>
    <row r="1208" spans="1:1" x14ac:dyDescent="0.25">
      <c r="A1208" t="s">
        <v>921</v>
      </c>
    </row>
    <row r="1209" spans="1:1" x14ac:dyDescent="0.25">
      <c r="A1209" t="s">
        <v>1048</v>
      </c>
    </row>
    <row r="1210" spans="1:1" x14ac:dyDescent="0.25">
      <c r="A1210" t="s">
        <v>1177</v>
      </c>
    </row>
    <row r="1211" spans="1:1" x14ac:dyDescent="0.25">
      <c r="A1211" t="s">
        <v>271</v>
      </c>
    </row>
    <row r="1212" spans="1:1" x14ac:dyDescent="0.25">
      <c r="A1212" t="s">
        <v>345</v>
      </c>
    </row>
    <row r="1213" spans="1:1" x14ac:dyDescent="0.25">
      <c r="A1213" t="s">
        <v>427</v>
      </c>
    </row>
    <row r="1214" spans="1:1" x14ac:dyDescent="0.25">
      <c r="A1214" t="s">
        <v>343</v>
      </c>
    </row>
    <row r="1215" spans="1:1" x14ac:dyDescent="0.25">
      <c r="A1215" t="s">
        <v>536</v>
      </c>
    </row>
    <row r="1216" spans="1:1" x14ac:dyDescent="0.25">
      <c r="A1216" t="s">
        <v>640</v>
      </c>
    </row>
    <row r="1217" spans="1:1" x14ac:dyDescent="0.25">
      <c r="A1217" t="s">
        <v>752</v>
      </c>
    </row>
    <row r="1218" spans="1:1" x14ac:dyDescent="0.25">
      <c r="A1218" t="s">
        <v>875</v>
      </c>
    </row>
    <row r="1219" spans="1:1" x14ac:dyDescent="0.25">
      <c r="A1219" t="s">
        <v>776</v>
      </c>
    </row>
    <row r="1220" spans="1:1" x14ac:dyDescent="0.25">
      <c r="A1220" t="s">
        <v>899</v>
      </c>
    </row>
    <row r="1221" spans="1:1" x14ac:dyDescent="0.25">
      <c r="A1221" t="s">
        <v>1025</v>
      </c>
    </row>
    <row r="1222" spans="1:1" x14ac:dyDescent="0.25">
      <c r="A1222" t="s">
        <v>1153</v>
      </c>
    </row>
    <row r="1223" spans="1:1" x14ac:dyDescent="0.25">
      <c r="A1223" t="s">
        <v>425</v>
      </c>
    </row>
    <row r="1224" spans="1:1" x14ac:dyDescent="0.25">
      <c r="A1224" t="s">
        <v>518</v>
      </c>
    </row>
    <row r="1225" spans="1:1" x14ac:dyDescent="0.25">
      <c r="A1225" t="s">
        <v>516</v>
      </c>
    </row>
    <row r="1226" spans="1:1" x14ac:dyDescent="0.25">
      <c r="A1226" t="s">
        <v>750</v>
      </c>
    </row>
    <row r="1227" spans="1:1" x14ac:dyDescent="0.25">
      <c r="A1227" t="s">
        <v>873</v>
      </c>
    </row>
    <row r="1228" spans="1:1" x14ac:dyDescent="0.25">
      <c r="A1228" t="s">
        <v>999</v>
      </c>
    </row>
    <row r="1229" spans="1:1" x14ac:dyDescent="0.25">
      <c r="A1229" t="s">
        <v>1126</v>
      </c>
    </row>
    <row r="1230" spans="1:1" x14ac:dyDescent="0.25">
      <c r="A1230" t="s">
        <v>622</v>
      </c>
    </row>
    <row r="1231" spans="1:1" x14ac:dyDescent="0.25">
      <c r="A1231" t="s">
        <v>730</v>
      </c>
    </row>
    <row r="1232" spans="1:1" x14ac:dyDescent="0.25">
      <c r="A1232" t="s">
        <v>852</v>
      </c>
    </row>
    <row r="1233" spans="1:1" x14ac:dyDescent="0.25">
      <c r="A1233" t="s">
        <v>727</v>
      </c>
    </row>
    <row r="1234" spans="1:1" x14ac:dyDescent="0.25">
      <c r="A1234" t="s">
        <v>849</v>
      </c>
    </row>
    <row r="1235" spans="1:1" x14ac:dyDescent="0.25">
      <c r="A1235" t="s">
        <v>973</v>
      </c>
    </row>
    <row r="1236" spans="1:1" x14ac:dyDescent="0.25">
      <c r="A1236" t="s">
        <v>1098</v>
      </c>
    </row>
    <row r="1237" spans="1:1" x14ac:dyDescent="0.25">
      <c r="A1237" t="s">
        <v>288</v>
      </c>
    </row>
    <row r="1238" spans="1:1" x14ac:dyDescent="0.25">
      <c r="A1238" t="s">
        <v>363</v>
      </c>
    </row>
    <row r="1239" spans="1:1" x14ac:dyDescent="0.25">
      <c r="A1239" t="s">
        <v>445</v>
      </c>
    </row>
    <row r="1240" spans="1:1" x14ac:dyDescent="0.25">
      <c r="A1240" t="s">
        <v>377</v>
      </c>
    </row>
    <row r="1241" spans="1:1" x14ac:dyDescent="0.25">
      <c r="A1241" t="s">
        <v>465</v>
      </c>
    </row>
    <row r="1242" spans="1:1" x14ac:dyDescent="0.25">
      <c r="A1242" t="s">
        <v>560</v>
      </c>
    </row>
    <row r="1243" spans="1:1" x14ac:dyDescent="0.25">
      <c r="A1243" t="s">
        <v>579</v>
      </c>
    </row>
    <row r="1244" spans="1:1" x14ac:dyDescent="0.25">
      <c r="A1244" t="s">
        <v>802</v>
      </c>
    </row>
    <row r="1245" spans="1:1" x14ac:dyDescent="0.25">
      <c r="A1245" t="s">
        <v>923</v>
      </c>
    </row>
    <row r="1246" spans="1:1" x14ac:dyDescent="0.25">
      <c r="A1246" t="s">
        <v>1074</v>
      </c>
    </row>
    <row r="1247" spans="1:1" x14ac:dyDescent="0.25">
      <c r="A1247" t="s">
        <v>1202</v>
      </c>
    </row>
    <row r="1248" spans="1:1" x14ac:dyDescent="0.25">
      <c r="A1248" t="s">
        <v>155</v>
      </c>
    </row>
    <row r="1249" spans="1:1" x14ac:dyDescent="0.25">
      <c r="A1249" t="s">
        <v>272</v>
      </c>
    </row>
    <row r="1250" spans="1:1" x14ac:dyDescent="0.25">
      <c r="A1250" t="s">
        <v>173</v>
      </c>
    </row>
    <row r="1251" spans="1:1" x14ac:dyDescent="0.25">
      <c r="A1251" t="s">
        <v>686</v>
      </c>
    </row>
    <row r="1252" spans="1:1" x14ac:dyDescent="0.25">
      <c r="A1252" t="s">
        <v>706</v>
      </c>
    </row>
    <row r="1253" spans="1:1" x14ac:dyDescent="0.25">
      <c r="A1253" t="s">
        <v>949</v>
      </c>
    </row>
    <row r="1254" spans="1:1" x14ac:dyDescent="0.25">
      <c r="A1254" t="s">
        <v>1075</v>
      </c>
    </row>
    <row r="1255" spans="1:1" x14ac:dyDescent="0.25">
      <c r="A1255" t="s">
        <v>1096</v>
      </c>
    </row>
    <row r="1256" spans="1:1" x14ac:dyDescent="0.25">
      <c r="A1256" t="s">
        <v>1224</v>
      </c>
    </row>
    <row r="1257" spans="1:1" x14ac:dyDescent="0.25">
      <c r="A1257" t="s">
        <v>1352</v>
      </c>
    </row>
    <row r="1258" spans="1:1" x14ac:dyDescent="0.25">
      <c r="A1258" t="s">
        <v>466</v>
      </c>
    </row>
    <row r="1259" spans="1:1" x14ac:dyDescent="0.25">
      <c r="A1259" t="s">
        <v>561</v>
      </c>
    </row>
    <row r="1260" spans="1:1" x14ac:dyDescent="0.25">
      <c r="A1260" t="s">
        <v>922</v>
      </c>
    </row>
    <row r="1261" spans="1:1" x14ac:dyDescent="0.25">
      <c r="A1261" t="s">
        <v>1049</v>
      </c>
    </row>
    <row r="1262" spans="1:1" x14ac:dyDescent="0.25">
      <c r="A1262" t="s">
        <v>946</v>
      </c>
    </row>
    <row r="1263" spans="1:1" x14ac:dyDescent="0.25">
      <c r="A1263" t="s">
        <v>1072</v>
      </c>
    </row>
    <row r="1264" spans="1:1" x14ac:dyDescent="0.25">
      <c r="A1264" t="s">
        <v>1200</v>
      </c>
    </row>
    <row r="1265" spans="1:1" x14ac:dyDescent="0.25">
      <c r="A1265" t="s">
        <v>1327</v>
      </c>
    </row>
    <row r="1266" spans="1:1" x14ac:dyDescent="0.25">
      <c r="A1266" t="s">
        <v>664</v>
      </c>
    </row>
    <row r="1267" spans="1:1" x14ac:dyDescent="0.25">
      <c r="A1267" t="s">
        <v>662</v>
      </c>
    </row>
    <row r="1268" spans="1:1" x14ac:dyDescent="0.25">
      <c r="A1268" t="s">
        <v>920</v>
      </c>
    </row>
    <row r="1269" spans="1:1" x14ac:dyDescent="0.25">
      <c r="A1269" t="s">
        <v>1047</v>
      </c>
    </row>
    <row r="1270" spans="1:1" x14ac:dyDescent="0.25">
      <c r="A1270" t="s">
        <v>1176</v>
      </c>
    </row>
    <row r="1271" spans="1:1" x14ac:dyDescent="0.25">
      <c r="A1271" t="s">
        <v>1301</v>
      </c>
    </row>
    <row r="1272" spans="1:1" x14ac:dyDescent="0.25">
      <c r="A1272" t="s">
        <v>900</v>
      </c>
    </row>
    <row r="1273" spans="1:1" x14ac:dyDescent="0.25">
      <c r="A1273" t="s">
        <v>1026</v>
      </c>
    </row>
    <row r="1274" spans="1:1" x14ac:dyDescent="0.25">
      <c r="A1274" t="s">
        <v>897</v>
      </c>
    </row>
    <row r="1275" spans="1:1" x14ac:dyDescent="0.25">
      <c r="A1275" t="s">
        <v>1151</v>
      </c>
    </row>
    <row r="1276" spans="1:1" x14ac:dyDescent="0.25">
      <c r="A1276" t="s">
        <v>1275</v>
      </c>
    </row>
    <row r="1277" spans="1:1" x14ac:dyDescent="0.25">
      <c r="A1277" t="s">
        <v>483</v>
      </c>
    </row>
    <row r="1278" spans="1:1" x14ac:dyDescent="0.25">
      <c r="A1278" t="s">
        <v>581</v>
      </c>
    </row>
    <row r="1279" spans="1:1" x14ac:dyDescent="0.25">
      <c r="A1279" t="s">
        <v>708</v>
      </c>
    </row>
    <row r="1280" spans="1:1" x14ac:dyDescent="0.25">
      <c r="A1280" t="s">
        <v>728</v>
      </c>
    </row>
    <row r="1281" spans="1:1" x14ac:dyDescent="0.25">
      <c r="A1281" t="s">
        <v>974</v>
      </c>
    </row>
    <row r="1282" spans="1:1" x14ac:dyDescent="0.25">
      <c r="A1282" t="s">
        <v>1099</v>
      </c>
    </row>
    <row r="1283" spans="1:1" x14ac:dyDescent="0.25">
      <c r="A1283" t="s">
        <v>997</v>
      </c>
    </row>
    <row r="1284" spans="1:1" x14ac:dyDescent="0.25">
      <c r="A1284" t="s">
        <v>1124</v>
      </c>
    </row>
    <row r="1285" spans="1:1" x14ac:dyDescent="0.25">
      <c r="A1285" t="s">
        <v>1250</v>
      </c>
    </row>
    <row r="1286" spans="1:1" x14ac:dyDescent="0.25">
      <c r="A1286" t="s">
        <v>1378</v>
      </c>
    </row>
    <row r="1287" spans="1:1" x14ac:dyDescent="0.25">
      <c r="A1287" t="s">
        <v>302</v>
      </c>
    </row>
    <row r="1288" spans="1:1" x14ac:dyDescent="0.25">
      <c r="A1288" t="s">
        <v>379</v>
      </c>
    </row>
    <row r="1289" spans="1:1" x14ac:dyDescent="0.25">
      <c r="A1289" t="s">
        <v>976</v>
      </c>
    </row>
    <row r="1290" spans="1:1" x14ac:dyDescent="0.25">
      <c r="A1290" t="s">
        <v>1251</v>
      </c>
    </row>
    <row r="1291" spans="1:1" x14ac:dyDescent="0.25">
      <c r="A1291" t="s">
        <v>1519</v>
      </c>
    </row>
    <row r="1292" spans="1:1" x14ac:dyDescent="0.25">
      <c r="A1292" t="s">
        <v>1225</v>
      </c>
    </row>
    <row r="1293" spans="1:1" x14ac:dyDescent="0.25">
      <c r="A1293" t="s">
        <v>1499</v>
      </c>
    </row>
    <row r="1294" spans="1:1" x14ac:dyDescent="0.25">
      <c r="A1294" t="s">
        <v>951</v>
      </c>
    </row>
    <row r="1295" spans="1:1" x14ac:dyDescent="0.25">
      <c r="A1295" t="s">
        <v>1201</v>
      </c>
    </row>
    <row r="1296" spans="1:1" x14ac:dyDescent="0.25">
      <c r="A1296" t="s">
        <v>1000</v>
      </c>
    </row>
    <row r="1297" spans="1:1" x14ac:dyDescent="0.25">
      <c r="A1297" t="s">
        <v>1276</v>
      </c>
    </row>
    <row r="1298" spans="1:1" x14ac:dyDescent="0.25">
      <c r="A1298" t="s">
        <v>1540</v>
      </c>
    </row>
    <row r="1299" spans="1:1" x14ac:dyDescent="0.25">
      <c r="A1299" t="s">
        <v>499</v>
      </c>
    </row>
    <row r="1300" spans="1:1" x14ac:dyDescent="0.25">
      <c r="A1300" t="s">
        <v>1175</v>
      </c>
    </row>
    <row r="1301" spans="1:1" x14ac:dyDescent="0.25">
      <c r="A1301" t="s">
        <v>1300</v>
      </c>
    </row>
    <row r="1302" spans="1:1" x14ac:dyDescent="0.25">
      <c r="A1302" t="s">
        <v>1428</v>
      </c>
    </row>
    <row r="1303" spans="1:1" x14ac:dyDescent="0.25">
      <c r="A1303" t="s">
        <v>1450</v>
      </c>
    </row>
    <row r="1304" spans="1:1" x14ac:dyDescent="0.25">
      <c r="A1304" t="s">
        <v>1561</v>
      </c>
    </row>
    <row r="1305" spans="1:1" x14ac:dyDescent="0.25">
      <c r="A1305" t="s">
        <v>1659</v>
      </c>
    </row>
    <row r="1306" spans="1:1" x14ac:dyDescent="0.25">
      <c r="A1306" t="s">
        <v>1150</v>
      </c>
    </row>
    <row r="1307" spans="1:1" x14ac:dyDescent="0.25">
      <c r="A1307" t="s">
        <v>1274</v>
      </c>
    </row>
    <row r="1308" spans="1:1" x14ac:dyDescent="0.25">
      <c r="A1308" t="s">
        <v>1402</v>
      </c>
    </row>
    <row r="1309" spans="1:1" x14ac:dyDescent="0.25">
      <c r="A1309" t="s">
        <v>1425</v>
      </c>
    </row>
    <row r="1310" spans="1:1" x14ac:dyDescent="0.25">
      <c r="A1310" t="s">
        <v>1538</v>
      </c>
    </row>
    <row r="1311" spans="1:1" x14ac:dyDescent="0.25">
      <c r="A1311" t="s">
        <v>1642</v>
      </c>
    </row>
    <row r="1312" spans="1:1" x14ac:dyDescent="0.25">
      <c r="A1312" t="s">
        <v>1400</v>
      </c>
    </row>
    <row r="1313" spans="1:1" x14ac:dyDescent="0.25">
      <c r="A1313" t="s">
        <v>1518</v>
      </c>
    </row>
    <row r="1314" spans="1:1" x14ac:dyDescent="0.25">
      <c r="A1314" t="s">
        <v>1624</v>
      </c>
    </row>
    <row r="1315" spans="1:1" x14ac:dyDescent="0.25">
      <c r="A1315" t="s">
        <v>1123</v>
      </c>
    </row>
    <row r="1316" spans="1:1" x14ac:dyDescent="0.25">
      <c r="A1316" t="s">
        <v>1249</v>
      </c>
    </row>
    <row r="1317" spans="1:1" x14ac:dyDescent="0.25">
      <c r="A1317" t="s">
        <v>1377</v>
      </c>
    </row>
    <row r="1318" spans="1:1" x14ac:dyDescent="0.25">
      <c r="A1318" t="s">
        <v>1374</v>
      </c>
    </row>
    <row r="1319" spans="1:1" x14ac:dyDescent="0.25">
      <c r="A1319" t="s">
        <v>1497</v>
      </c>
    </row>
    <row r="1320" spans="1:1" x14ac:dyDescent="0.25">
      <c r="A1320" t="s">
        <v>1606</v>
      </c>
    </row>
    <row r="1321" spans="1:1" x14ac:dyDescent="0.25">
      <c r="A1321" t="s">
        <v>1326</v>
      </c>
    </row>
    <row r="1322" spans="1:1" x14ac:dyDescent="0.25">
      <c r="A1322" t="s">
        <v>1453</v>
      </c>
    </row>
    <row r="1323" spans="1:1" x14ac:dyDescent="0.25">
      <c r="A1323" t="s">
        <v>1473</v>
      </c>
    </row>
    <row r="1324" spans="1:1" x14ac:dyDescent="0.25">
      <c r="A1324" t="s">
        <v>1585</v>
      </c>
    </row>
    <row r="1325" spans="1:1" x14ac:dyDescent="0.25">
      <c r="A1325" t="s">
        <v>1676</v>
      </c>
    </row>
    <row r="1326" spans="1:1" x14ac:dyDescent="0.25">
      <c r="A1326" t="s">
        <v>1474</v>
      </c>
    </row>
    <row r="1327" spans="1:1" x14ac:dyDescent="0.25">
      <c r="A1327" t="s">
        <v>1586</v>
      </c>
    </row>
    <row r="1328" spans="1:1" x14ac:dyDescent="0.25">
      <c r="A1328" t="s">
        <v>1496</v>
      </c>
    </row>
    <row r="1329" spans="1:1" x14ac:dyDescent="0.25">
      <c r="A1329" t="s">
        <v>1605</v>
      </c>
    </row>
    <row r="1330" spans="1:1" x14ac:dyDescent="0.25">
      <c r="A1330" t="s">
        <v>1691</v>
      </c>
    </row>
    <row r="1331" spans="1:1" x14ac:dyDescent="0.25">
      <c r="A1331" t="s">
        <v>1742</v>
      </c>
    </row>
    <row r="1332" spans="1:1" x14ac:dyDescent="0.25">
      <c r="A1332" t="s">
        <v>1197</v>
      </c>
    </row>
    <row r="1333" spans="1:1" x14ac:dyDescent="0.25">
      <c r="A1333" t="s">
        <v>1324</v>
      </c>
    </row>
    <row r="1334" spans="1:1" x14ac:dyDescent="0.25">
      <c r="A1334" t="s">
        <v>1451</v>
      </c>
    </row>
    <row r="1335" spans="1:1" x14ac:dyDescent="0.25">
      <c r="A1335" t="s">
        <v>1562</v>
      </c>
    </row>
    <row r="1336" spans="1:1" x14ac:dyDescent="0.25">
      <c r="A1336" t="s">
        <v>1472</v>
      </c>
    </row>
    <row r="1337" spans="1:1" x14ac:dyDescent="0.25">
      <c r="A1337" t="s">
        <v>1584</v>
      </c>
    </row>
    <row r="1338" spans="1:1" x14ac:dyDescent="0.25">
      <c r="A1338" t="s">
        <v>1675</v>
      </c>
    </row>
    <row r="1339" spans="1:1" x14ac:dyDescent="0.25">
      <c r="A1339" t="s">
        <v>1733</v>
      </c>
    </row>
    <row r="1340" spans="1:1" x14ac:dyDescent="0.25">
      <c r="A1340" t="s">
        <v>1173</v>
      </c>
    </row>
    <row r="1341" spans="1:1" x14ac:dyDescent="0.25">
      <c r="A1341" t="s">
        <v>1449</v>
      </c>
    </row>
    <row r="1342" spans="1:1" x14ac:dyDescent="0.25">
      <c r="A1342" t="s">
        <v>1560</v>
      </c>
    </row>
    <row r="1343" spans="1:1" x14ac:dyDescent="0.25">
      <c r="A1343" t="s">
        <v>1658</v>
      </c>
    </row>
    <row r="1344" spans="1:1" x14ac:dyDescent="0.25">
      <c r="A1344" t="s">
        <v>1724</v>
      </c>
    </row>
    <row r="1345" spans="1:1" x14ac:dyDescent="0.25">
      <c r="A1345" t="s">
        <v>1298</v>
      </c>
    </row>
    <row r="1346" spans="1:1" x14ac:dyDescent="0.25">
      <c r="A1346" t="s">
        <v>1426</v>
      </c>
    </row>
    <row r="1347" spans="1:1" x14ac:dyDescent="0.25">
      <c r="A1347" t="s">
        <v>1539</v>
      </c>
    </row>
    <row r="1348" spans="1:1" x14ac:dyDescent="0.25">
      <c r="A1348" t="s">
        <v>1424</v>
      </c>
    </row>
    <row r="1349" spans="1:1" x14ac:dyDescent="0.25">
      <c r="A1349" t="s">
        <v>1537</v>
      </c>
    </row>
    <row r="1350" spans="1:1" x14ac:dyDescent="0.25">
      <c r="A1350" t="s">
        <v>1641</v>
      </c>
    </row>
    <row r="1351" spans="1:1" x14ac:dyDescent="0.25">
      <c r="A1351" t="s">
        <v>1716</v>
      </c>
    </row>
    <row r="1352" spans="1:1" x14ac:dyDescent="0.25">
      <c r="A1352" t="s">
        <v>1375</v>
      </c>
    </row>
    <row r="1353" spans="1:1" x14ac:dyDescent="0.25">
      <c r="A1353" t="s">
        <v>1498</v>
      </c>
    </row>
    <row r="1354" spans="1:1" x14ac:dyDescent="0.25">
      <c r="A1354" t="s">
        <v>1607</v>
      </c>
    </row>
    <row r="1355" spans="1:1" x14ac:dyDescent="0.25">
      <c r="A1355" t="s">
        <v>1517</v>
      </c>
    </row>
    <row r="1356" spans="1:1" x14ac:dyDescent="0.25">
      <c r="A1356" t="s">
        <v>1622</v>
      </c>
    </row>
    <row r="1357" spans="1:1" x14ac:dyDescent="0.25">
      <c r="A1357" t="s">
        <v>1704</v>
      </c>
    </row>
    <row r="1358" spans="1:1" x14ac:dyDescent="0.25">
      <c r="A1358" t="s">
        <v>1750</v>
      </c>
    </row>
    <row r="1359" spans="1:1" x14ac:dyDescent="0.25">
      <c r="A1359" t="s">
        <v>85</v>
      </c>
    </row>
    <row r="1360" spans="1:1" x14ac:dyDescent="0.25">
      <c r="A1360" t="s">
        <v>418</v>
      </c>
    </row>
    <row r="1361" spans="1:1" x14ac:dyDescent="0.25">
      <c r="A1361" t="s">
        <v>248</v>
      </c>
    </row>
    <row r="1362" spans="1:1" x14ac:dyDescent="0.25">
      <c r="A1362" t="s">
        <v>322</v>
      </c>
    </row>
    <row r="1363" spans="1:1" x14ac:dyDescent="0.25">
      <c r="A1363" t="s">
        <v>401</v>
      </c>
    </row>
    <row r="1364" spans="1:1" x14ac:dyDescent="0.25">
      <c r="A1364" t="s">
        <v>491</v>
      </c>
    </row>
    <row r="1365" spans="1:1" x14ac:dyDescent="0.25">
      <c r="A1365" t="s">
        <v>265</v>
      </c>
    </row>
    <row r="1366" spans="1:1" x14ac:dyDescent="0.25">
      <c r="A1366" t="s">
        <v>337</v>
      </c>
    </row>
    <row r="1367" spans="1:1" x14ac:dyDescent="0.25">
      <c r="A1367" t="s">
        <v>436</v>
      </c>
    </row>
    <row r="1368" spans="1:1" x14ac:dyDescent="0.25">
      <c r="A1368" t="s">
        <v>527</v>
      </c>
    </row>
    <row r="1369" spans="1:1" x14ac:dyDescent="0.25">
      <c r="A1369" t="s">
        <v>191</v>
      </c>
    </row>
    <row r="1370" spans="1:1" x14ac:dyDescent="0.25">
      <c r="A1370" t="s">
        <v>161</v>
      </c>
    </row>
    <row r="1371" spans="1:1" x14ac:dyDescent="0.25">
      <c r="A1371" t="s">
        <v>281</v>
      </c>
    </row>
    <row r="1372" spans="1:1" x14ac:dyDescent="0.25">
      <c r="A1372" t="s">
        <v>767</v>
      </c>
    </row>
    <row r="1373" spans="1:1" x14ac:dyDescent="0.25">
      <c r="A1373" t="s">
        <v>790</v>
      </c>
    </row>
    <row r="1374" spans="1:1" x14ac:dyDescent="0.25">
      <c r="A1374" t="s">
        <v>912</v>
      </c>
    </row>
    <row r="1375" spans="1:1" x14ac:dyDescent="0.25">
      <c r="A1375" t="s">
        <v>1039</v>
      </c>
    </row>
    <row r="1376" spans="1:1" x14ac:dyDescent="0.25">
      <c r="A1376" t="s">
        <v>1190</v>
      </c>
    </row>
    <row r="1377" spans="1:1" x14ac:dyDescent="0.25">
      <c r="A1377" t="s">
        <v>1316</v>
      </c>
    </row>
    <row r="1378" spans="1:1" x14ac:dyDescent="0.25">
      <c r="A1378" t="s">
        <v>353</v>
      </c>
    </row>
    <row r="1379" spans="1:1" x14ac:dyDescent="0.25">
      <c r="A1379" t="s">
        <v>528</v>
      </c>
    </row>
    <row r="1380" spans="1:1" x14ac:dyDescent="0.25">
      <c r="A1380" t="s">
        <v>766</v>
      </c>
    </row>
    <row r="1381" spans="1:1" x14ac:dyDescent="0.25">
      <c r="A1381" t="s">
        <v>888</v>
      </c>
    </row>
    <row r="1382" spans="1:1" x14ac:dyDescent="0.25">
      <c r="A1382" t="s">
        <v>1014</v>
      </c>
    </row>
    <row r="1383" spans="1:1" x14ac:dyDescent="0.25">
      <c r="A1383" t="s">
        <v>1166</v>
      </c>
    </row>
    <row r="1384" spans="1:1" x14ac:dyDescent="0.25">
      <c r="A1384" t="s">
        <v>1291</v>
      </c>
    </row>
    <row r="1385" spans="1:1" x14ac:dyDescent="0.25">
      <c r="A1385" t="s">
        <v>526</v>
      </c>
    </row>
    <row r="1386" spans="1:1" x14ac:dyDescent="0.25">
      <c r="A1386" t="s">
        <v>743</v>
      </c>
    </row>
    <row r="1387" spans="1:1" x14ac:dyDescent="0.25">
      <c r="A1387" t="s">
        <v>631</v>
      </c>
    </row>
    <row r="1388" spans="1:1" x14ac:dyDescent="0.25">
      <c r="A1388" t="s">
        <v>1140</v>
      </c>
    </row>
    <row r="1389" spans="1:1" x14ac:dyDescent="0.25">
      <c r="A1389" t="s">
        <v>1265</v>
      </c>
    </row>
    <row r="1390" spans="1:1" x14ac:dyDescent="0.25">
      <c r="A1390" t="s">
        <v>741</v>
      </c>
    </row>
    <row r="1391" spans="1:1" x14ac:dyDescent="0.25">
      <c r="A1391" t="s">
        <v>864</v>
      </c>
    </row>
    <row r="1392" spans="1:1" x14ac:dyDescent="0.25">
      <c r="A1392" t="s">
        <v>990</v>
      </c>
    </row>
    <row r="1393" spans="1:1" x14ac:dyDescent="0.25">
      <c r="A1393" t="s">
        <v>861</v>
      </c>
    </row>
    <row r="1394" spans="1:1" x14ac:dyDescent="0.25">
      <c r="A1394" t="s">
        <v>987</v>
      </c>
    </row>
    <row r="1395" spans="1:1" x14ac:dyDescent="0.25">
      <c r="A1395" t="s">
        <v>1114</v>
      </c>
    </row>
    <row r="1396" spans="1:1" x14ac:dyDescent="0.25">
      <c r="A1396" t="s">
        <v>1239</v>
      </c>
    </row>
    <row r="1397" spans="1:1" x14ac:dyDescent="0.25">
      <c r="A1397" t="s">
        <v>295</v>
      </c>
    </row>
    <row r="1398" spans="1:1" x14ac:dyDescent="0.25">
      <c r="A1398" t="s">
        <v>371</v>
      </c>
    </row>
    <row r="1399" spans="1:1" x14ac:dyDescent="0.25">
      <c r="A1399" t="s">
        <v>549</v>
      </c>
    </row>
    <row r="1400" spans="1:1" x14ac:dyDescent="0.25">
      <c r="A1400" t="s">
        <v>572</v>
      </c>
    </row>
    <row r="1401" spans="1:1" x14ac:dyDescent="0.25">
      <c r="A1401" t="s">
        <v>792</v>
      </c>
    </row>
    <row r="1402" spans="1:1" x14ac:dyDescent="0.25">
      <c r="A1402" t="s">
        <v>696</v>
      </c>
    </row>
    <row r="1403" spans="1:1" x14ac:dyDescent="0.25">
      <c r="A1403" t="s">
        <v>816</v>
      </c>
    </row>
    <row r="1404" spans="1:1" x14ac:dyDescent="0.25">
      <c r="A1404" t="s">
        <v>937</v>
      </c>
    </row>
    <row r="1405" spans="1:1" x14ac:dyDescent="0.25">
      <c r="A1405" t="s">
        <v>1063</v>
      </c>
    </row>
    <row r="1406" spans="1:1" x14ac:dyDescent="0.25">
      <c r="A1406" t="s">
        <v>961</v>
      </c>
    </row>
    <row r="1407" spans="1:1" x14ac:dyDescent="0.25">
      <c r="A1407" t="s">
        <v>1087</v>
      </c>
    </row>
    <row r="1408" spans="1:1" x14ac:dyDescent="0.25">
      <c r="A1408" t="s">
        <v>1215</v>
      </c>
    </row>
    <row r="1409" spans="1:1" x14ac:dyDescent="0.25">
      <c r="A1409" t="s">
        <v>1343</v>
      </c>
    </row>
    <row r="1410" spans="1:1" x14ac:dyDescent="0.25">
      <c r="A1410" t="s">
        <v>217</v>
      </c>
    </row>
    <row r="1411" spans="1:1" x14ac:dyDescent="0.25">
      <c r="A1411" t="s">
        <v>282</v>
      </c>
    </row>
    <row r="1412" spans="1:1" x14ac:dyDescent="0.25">
      <c r="A1412" t="s">
        <v>354</v>
      </c>
    </row>
    <row r="1413" spans="1:1" x14ac:dyDescent="0.25">
      <c r="A1413" t="s">
        <v>592</v>
      </c>
    </row>
    <row r="1414" spans="1:1" x14ac:dyDescent="0.25">
      <c r="A1414" t="s">
        <v>697</v>
      </c>
    </row>
    <row r="1415" spans="1:1" x14ac:dyDescent="0.25">
      <c r="A1415" t="s">
        <v>938</v>
      </c>
    </row>
    <row r="1416" spans="1:1" x14ac:dyDescent="0.25">
      <c r="A1416" t="s">
        <v>839</v>
      </c>
    </row>
    <row r="1417" spans="1:1" x14ac:dyDescent="0.25">
      <c r="A1417" t="s">
        <v>962</v>
      </c>
    </row>
    <row r="1418" spans="1:1" x14ac:dyDescent="0.25">
      <c r="A1418" t="s">
        <v>1088</v>
      </c>
    </row>
    <row r="1419" spans="1:1" x14ac:dyDescent="0.25">
      <c r="A1419" t="s">
        <v>1216</v>
      </c>
    </row>
    <row r="1420" spans="1:1" x14ac:dyDescent="0.25">
      <c r="A1420" t="s">
        <v>1112</v>
      </c>
    </row>
    <row r="1421" spans="1:1" x14ac:dyDescent="0.25">
      <c r="A1421" t="s">
        <v>1237</v>
      </c>
    </row>
    <row r="1422" spans="1:1" x14ac:dyDescent="0.25">
      <c r="A1422" t="s">
        <v>1367</v>
      </c>
    </row>
    <row r="1423" spans="1:1" x14ac:dyDescent="0.25">
      <c r="A1423" t="s">
        <v>1489</v>
      </c>
    </row>
    <row r="1424" spans="1:1" x14ac:dyDescent="0.25">
      <c r="A1424" t="s">
        <v>571</v>
      </c>
    </row>
    <row r="1425" spans="1:1" x14ac:dyDescent="0.25">
      <c r="A1425" t="s">
        <v>815</v>
      </c>
    </row>
    <row r="1426" spans="1:1" x14ac:dyDescent="0.25">
      <c r="A1426" t="s">
        <v>936</v>
      </c>
    </row>
    <row r="1427" spans="1:1" x14ac:dyDescent="0.25">
      <c r="A1427" t="s">
        <v>1062</v>
      </c>
    </row>
    <row r="1428" spans="1:1" x14ac:dyDescent="0.25">
      <c r="A1428" t="s">
        <v>1191</v>
      </c>
    </row>
    <row r="1429" spans="1:1" x14ac:dyDescent="0.25">
      <c r="A1429" t="s">
        <v>1085</v>
      </c>
    </row>
    <row r="1430" spans="1:1" x14ac:dyDescent="0.25">
      <c r="A1430" t="s">
        <v>1213</v>
      </c>
    </row>
    <row r="1431" spans="1:1" x14ac:dyDescent="0.25">
      <c r="A1431" t="s">
        <v>1341</v>
      </c>
    </row>
    <row r="1432" spans="1:1" x14ac:dyDescent="0.25">
      <c r="A1432" t="s">
        <v>1467</v>
      </c>
    </row>
    <row r="1433" spans="1:1" x14ac:dyDescent="0.25">
      <c r="A1433" t="s">
        <v>675</v>
      </c>
    </row>
    <row r="1434" spans="1:1" x14ac:dyDescent="0.25">
      <c r="A1434" t="s">
        <v>791</v>
      </c>
    </row>
    <row r="1435" spans="1:1" x14ac:dyDescent="0.25">
      <c r="A1435" t="s">
        <v>913</v>
      </c>
    </row>
    <row r="1436" spans="1:1" x14ac:dyDescent="0.25">
      <c r="A1436" t="s">
        <v>789</v>
      </c>
    </row>
    <row r="1437" spans="1:1" x14ac:dyDescent="0.25">
      <c r="A1437" t="s">
        <v>1060</v>
      </c>
    </row>
    <row r="1438" spans="1:1" x14ac:dyDescent="0.25">
      <c r="A1438" t="s">
        <v>1189</v>
      </c>
    </row>
    <row r="1439" spans="1:1" x14ac:dyDescent="0.25">
      <c r="A1439" t="s">
        <v>1315</v>
      </c>
    </row>
    <row r="1440" spans="1:1" x14ac:dyDescent="0.25">
      <c r="A1440" t="s">
        <v>1442</v>
      </c>
    </row>
    <row r="1441" spans="1:1" x14ac:dyDescent="0.25">
      <c r="A1441" t="s">
        <v>911</v>
      </c>
    </row>
    <row r="1442" spans="1:1" x14ac:dyDescent="0.25">
      <c r="A1442" t="s">
        <v>1038</v>
      </c>
    </row>
    <row r="1443" spans="1:1" x14ac:dyDescent="0.25">
      <c r="A1443" t="s">
        <v>1167</v>
      </c>
    </row>
    <row r="1444" spans="1:1" x14ac:dyDescent="0.25">
      <c r="A1444" t="s">
        <v>1035</v>
      </c>
    </row>
    <row r="1445" spans="1:1" x14ac:dyDescent="0.25">
      <c r="A1445" t="s">
        <v>1164</v>
      </c>
    </row>
    <row r="1446" spans="1:1" x14ac:dyDescent="0.25">
      <c r="A1446" t="s">
        <v>1289</v>
      </c>
    </row>
    <row r="1447" spans="1:1" x14ac:dyDescent="0.25">
      <c r="A1447" t="s">
        <v>1416</v>
      </c>
    </row>
    <row r="1448" spans="1:1" x14ac:dyDescent="0.25">
      <c r="A1448" t="s">
        <v>612</v>
      </c>
    </row>
    <row r="1449" spans="1:1" x14ac:dyDescent="0.25">
      <c r="A1449" t="s">
        <v>719</v>
      </c>
    </row>
    <row r="1450" spans="1:1" x14ac:dyDescent="0.25">
      <c r="A1450" t="s">
        <v>841</v>
      </c>
    </row>
    <row r="1451" spans="1:1" x14ac:dyDescent="0.25">
      <c r="A1451" t="s">
        <v>964</v>
      </c>
    </row>
    <row r="1452" spans="1:1" x14ac:dyDescent="0.25">
      <c r="A1452" t="s">
        <v>862</v>
      </c>
    </row>
    <row r="1453" spans="1:1" x14ac:dyDescent="0.25">
      <c r="A1453" t="s">
        <v>988</v>
      </c>
    </row>
    <row r="1454" spans="1:1" x14ac:dyDescent="0.25">
      <c r="A1454" t="s">
        <v>1115</v>
      </c>
    </row>
    <row r="1455" spans="1:1" x14ac:dyDescent="0.25">
      <c r="A1455" t="s">
        <v>1240</v>
      </c>
    </row>
    <row r="1456" spans="1:1" x14ac:dyDescent="0.25">
      <c r="A1456" t="s">
        <v>1138</v>
      </c>
    </row>
    <row r="1457" spans="1:1" x14ac:dyDescent="0.25">
      <c r="A1457" t="s">
        <v>1263</v>
      </c>
    </row>
    <row r="1458" spans="1:1" x14ac:dyDescent="0.25">
      <c r="A1458" t="s">
        <v>1393</v>
      </c>
    </row>
    <row r="1459" spans="1:1" x14ac:dyDescent="0.25">
      <c r="A1459" t="s">
        <v>1511</v>
      </c>
    </row>
    <row r="1460" spans="1:1" x14ac:dyDescent="0.25">
      <c r="A1460" t="s">
        <v>308</v>
      </c>
    </row>
    <row r="1461" spans="1:1" x14ac:dyDescent="0.25">
      <c r="A1461" t="s">
        <v>476</v>
      </c>
    </row>
    <row r="1462" spans="1:1" x14ac:dyDescent="0.25">
      <c r="A1462" t="s">
        <v>509</v>
      </c>
    </row>
    <row r="1463" spans="1:1" x14ac:dyDescent="0.25">
      <c r="A1463" t="s">
        <v>740</v>
      </c>
    </row>
    <row r="1464" spans="1:1" x14ac:dyDescent="0.25">
      <c r="A1464" t="s">
        <v>1116</v>
      </c>
    </row>
    <row r="1465" spans="1:1" x14ac:dyDescent="0.25">
      <c r="A1465" t="s">
        <v>1011</v>
      </c>
    </row>
    <row r="1466" spans="1:1" x14ac:dyDescent="0.25">
      <c r="A1466" t="s">
        <v>1264</v>
      </c>
    </row>
    <row r="1467" spans="1:1" x14ac:dyDescent="0.25">
      <c r="A1467" t="s">
        <v>1287</v>
      </c>
    </row>
    <row r="1468" spans="1:1" x14ac:dyDescent="0.25">
      <c r="A1468" t="s">
        <v>1414</v>
      </c>
    </row>
    <row r="1469" spans="1:1" x14ac:dyDescent="0.25">
      <c r="A1469" t="s">
        <v>1530</v>
      </c>
    </row>
    <row r="1470" spans="1:1" x14ac:dyDescent="0.25">
      <c r="A1470" t="s">
        <v>1634</v>
      </c>
    </row>
    <row r="1471" spans="1:1" x14ac:dyDescent="0.25">
      <c r="A1471" t="s">
        <v>720</v>
      </c>
    </row>
    <row r="1472" spans="1:1" x14ac:dyDescent="0.25">
      <c r="A1472" t="s">
        <v>842</v>
      </c>
    </row>
    <row r="1473" spans="1:1" x14ac:dyDescent="0.25">
      <c r="A1473" t="s">
        <v>718</v>
      </c>
    </row>
    <row r="1474" spans="1:1" x14ac:dyDescent="0.25">
      <c r="A1474" t="s">
        <v>986</v>
      </c>
    </row>
    <row r="1475" spans="1:1" x14ac:dyDescent="0.25">
      <c r="A1475" t="s">
        <v>1238</v>
      </c>
    </row>
    <row r="1476" spans="1:1" x14ac:dyDescent="0.25">
      <c r="A1476" t="s">
        <v>1261</v>
      </c>
    </row>
    <row r="1477" spans="1:1" x14ac:dyDescent="0.25">
      <c r="A1477" t="s">
        <v>1391</v>
      </c>
    </row>
    <row r="1478" spans="1:1" x14ac:dyDescent="0.25">
      <c r="A1478" t="s">
        <v>1509</v>
      </c>
    </row>
    <row r="1479" spans="1:1" x14ac:dyDescent="0.25">
      <c r="A1479" t="s">
        <v>1617</v>
      </c>
    </row>
    <row r="1480" spans="1:1" x14ac:dyDescent="0.25">
      <c r="A1480" t="s">
        <v>1089</v>
      </c>
    </row>
    <row r="1481" spans="1:1" x14ac:dyDescent="0.25">
      <c r="A1481" t="s">
        <v>960</v>
      </c>
    </row>
    <row r="1482" spans="1:1" x14ac:dyDescent="0.25">
      <c r="A1482" t="s">
        <v>1236</v>
      </c>
    </row>
    <row r="1483" spans="1:1" x14ac:dyDescent="0.25">
      <c r="A1483" t="s">
        <v>1366</v>
      </c>
    </row>
    <row r="1484" spans="1:1" x14ac:dyDescent="0.25">
      <c r="A1484" t="s">
        <v>1488</v>
      </c>
    </row>
    <row r="1485" spans="1:1" x14ac:dyDescent="0.25">
      <c r="A1485" t="s">
        <v>1598</v>
      </c>
    </row>
    <row r="1486" spans="1:1" x14ac:dyDescent="0.25">
      <c r="A1486" t="s">
        <v>1214</v>
      </c>
    </row>
    <row r="1487" spans="1:1" x14ac:dyDescent="0.25">
      <c r="A1487" t="s">
        <v>1211</v>
      </c>
    </row>
    <row r="1488" spans="1:1" x14ac:dyDescent="0.25">
      <c r="A1488" t="s">
        <v>1339</v>
      </c>
    </row>
    <row r="1489" spans="1:1" x14ac:dyDescent="0.25">
      <c r="A1489" t="s">
        <v>1465</v>
      </c>
    </row>
    <row r="1490" spans="1:1" x14ac:dyDescent="0.25">
      <c r="A1490" t="s">
        <v>1577</v>
      </c>
    </row>
    <row r="1491" spans="1:1" x14ac:dyDescent="0.25">
      <c r="A1491" t="s">
        <v>525</v>
      </c>
    </row>
    <row r="1492" spans="1:1" x14ac:dyDescent="0.25">
      <c r="A1492" t="s">
        <v>742</v>
      </c>
    </row>
    <row r="1493" spans="1:1" x14ac:dyDescent="0.25">
      <c r="A1493" t="s">
        <v>865</v>
      </c>
    </row>
    <row r="1494" spans="1:1" x14ac:dyDescent="0.25">
      <c r="A1494" t="s">
        <v>765</v>
      </c>
    </row>
    <row r="1495" spans="1:1" x14ac:dyDescent="0.25">
      <c r="A1495" t="s">
        <v>1141</v>
      </c>
    </row>
    <row r="1496" spans="1:1" x14ac:dyDescent="0.25">
      <c r="A1496" t="s">
        <v>1036</v>
      </c>
    </row>
    <row r="1497" spans="1:1" x14ac:dyDescent="0.25">
      <c r="A1497" t="s">
        <v>1290</v>
      </c>
    </row>
    <row r="1498" spans="1:1" x14ac:dyDescent="0.25">
      <c r="A1498" t="s">
        <v>1313</v>
      </c>
    </row>
    <row r="1499" spans="1:1" x14ac:dyDescent="0.25">
      <c r="A1499" t="s">
        <v>1440</v>
      </c>
    </row>
    <row r="1500" spans="1:1" x14ac:dyDescent="0.25">
      <c r="A1500" t="s">
        <v>1553</v>
      </c>
    </row>
    <row r="1501" spans="1:1" x14ac:dyDescent="0.25">
      <c r="A1501" t="s">
        <v>1651</v>
      </c>
    </row>
    <row r="1502" spans="1:1" x14ac:dyDescent="0.25">
      <c r="A1502" t="s">
        <v>614</v>
      </c>
    </row>
    <row r="1503" spans="1:1" x14ac:dyDescent="0.25">
      <c r="A1503" t="s">
        <v>1314</v>
      </c>
    </row>
    <row r="1504" spans="1:1" x14ac:dyDescent="0.25">
      <c r="A1504" t="s">
        <v>1667</v>
      </c>
    </row>
    <row r="1505" spans="1:1" x14ac:dyDescent="0.25">
      <c r="A1505" t="s">
        <v>1729</v>
      </c>
    </row>
    <row r="1506" spans="1:1" x14ac:dyDescent="0.25">
      <c r="A1506" t="s">
        <v>1721</v>
      </c>
    </row>
    <row r="1507" spans="1:1" x14ac:dyDescent="0.25">
      <c r="A1507" t="s">
        <v>1137</v>
      </c>
    </row>
    <row r="1508" spans="1:1" x14ac:dyDescent="0.25">
      <c r="A1508" t="s">
        <v>1710</v>
      </c>
    </row>
    <row r="1509" spans="1:1" x14ac:dyDescent="0.25">
      <c r="A1509" t="s">
        <v>1262</v>
      </c>
    </row>
    <row r="1510" spans="1:1" x14ac:dyDescent="0.25">
      <c r="A1510" t="s">
        <v>1615</v>
      </c>
    </row>
    <row r="1511" spans="1:1" x14ac:dyDescent="0.25">
      <c r="A1511" t="s">
        <v>1698</v>
      </c>
    </row>
    <row r="1512" spans="1:1" x14ac:dyDescent="0.25">
      <c r="A1512" t="s">
        <v>1340</v>
      </c>
    </row>
    <row r="1513" spans="1:1" x14ac:dyDescent="0.25">
      <c r="A1513" t="s">
        <v>1596</v>
      </c>
    </row>
    <row r="1514" spans="1:1" x14ac:dyDescent="0.25">
      <c r="A1514" t="s">
        <v>1684</v>
      </c>
    </row>
    <row r="1515" spans="1:1" x14ac:dyDescent="0.25">
      <c r="A1515" t="s">
        <v>1738</v>
      </c>
    </row>
    <row r="1516" spans="1:1" x14ac:dyDescent="0.25">
      <c r="A1516" t="s">
        <v>1364</v>
      </c>
    </row>
    <row r="1517" spans="1:1" x14ac:dyDescent="0.25">
      <c r="A1517" t="s">
        <v>1487</v>
      </c>
    </row>
    <row r="1518" spans="1:1" x14ac:dyDescent="0.25">
      <c r="A1518" t="s">
        <v>1597</v>
      </c>
    </row>
    <row r="1519" spans="1:1" x14ac:dyDescent="0.25">
      <c r="A1519" t="s">
        <v>1685</v>
      </c>
    </row>
    <row r="1520" spans="1:1" x14ac:dyDescent="0.25">
      <c r="A1520" t="s">
        <v>1614</v>
      </c>
    </row>
    <row r="1521" spans="1:1" x14ac:dyDescent="0.25">
      <c r="A1521" t="s">
        <v>1697</v>
      </c>
    </row>
    <row r="1522" spans="1:1" x14ac:dyDescent="0.25">
      <c r="A1522" t="s">
        <v>1746</v>
      </c>
    </row>
    <row r="1523" spans="1:1" x14ac:dyDescent="0.25">
      <c r="A1523" t="s">
        <v>1338</v>
      </c>
    </row>
    <row r="1524" spans="1:1" x14ac:dyDescent="0.25">
      <c r="A1524" t="s">
        <v>1464</v>
      </c>
    </row>
    <row r="1525" spans="1:1" x14ac:dyDescent="0.25">
      <c r="A1525" t="s">
        <v>1576</v>
      </c>
    </row>
    <row r="1526" spans="1:1" x14ac:dyDescent="0.25">
      <c r="A1526" t="s">
        <v>1668</v>
      </c>
    </row>
    <row r="1527" spans="1:1" x14ac:dyDescent="0.25">
      <c r="A1527" t="s">
        <v>1595</v>
      </c>
    </row>
    <row r="1528" spans="1:1" x14ac:dyDescent="0.25">
      <c r="A1528" t="s">
        <v>1683</v>
      </c>
    </row>
    <row r="1529" spans="1:1" x14ac:dyDescent="0.25">
      <c r="A1529" t="s">
        <v>1737</v>
      </c>
    </row>
    <row r="1530" spans="1:1" x14ac:dyDescent="0.25">
      <c r="A1530" t="s">
        <v>1312</v>
      </c>
    </row>
    <row r="1531" spans="1:1" x14ac:dyDescent="0.25">
      <c r="A1531" t="s">
        <v>1574</v>
      </c>
    </row>
    <row r="1532" spans="1:1" x14ac:dyDescent="0.25">
      <c r="A1532" t="s">
        <v>1666</v>
      </c>
    </row>
    <row r="1533" spans="1:1" x14ac:dyDescent="0.25">
      <c r="A1533" t="s">
        <v>1728</v>
      </c>
    </row>
    <row r="1534" spans="1:1" x14ac:dyDescent="0.25">
      <c r="A1534" t="s">
        <v>1439</v>
      </c>
    </row>
    <row r="1535" spans="1:1" x14ac:dyDescent="0.25">
      <c r="A1535" t="s">
        <v>1552</v>
      </c>
    </row>
    <row r="1536" spans="1:1" x14ac:dyDescent="0.25">
      <c r="A1536" t="s">
        <v>1650</v>
      </c>
    </row>
    <row r="1537" spans="1:1" x14ac:dyDescent="0.25">
      <c r="A1537" t="s">
        <v>1550</v>
      </c>
    </row>
    <row r="1538" spans="1:1" x14ac:dyDescent="0.25">
      <c r="A1538" t="s">
        <v>1648</v>
      </c>
    </row>
    <row r="1539" spans="1:1" x14ac:dyDescent="0.25">
      <c r="A1539" t="s">
        <v>1720</v>
      </c>
    </row>
    <row r="1540" spans="1:1" x14ac:dyDescent="0.25">
      <c r="A1540" t="s">
        <v>1389</v>
      </c>
    </row>
    <row r="1541" spans="1:1" x14ac:dyDescent="0.25">
      <c r="A1541" t="s">
        <v>1508</v>
      </c>
    </row>
    <row r="1542" spans="1:1" x14ac:dyDescent="0.25">
      <c r="A1542" t="s">
        <v>1616</v>
      </c>
    </row>
    <row r="1543" spans="1:1" x14ac:dyDescent="0.25">
      <c r="A1543" t="s">
        <v>1699</v>
      </c>
    </row>
    <row r="1544" spans="1:1" x14ac:dyDescent="0.25">
      <c r="A1544" t="s">
        <v>1632</v>
      </c>
    </row>
    <row r="1545" spans="1:1" x14ac:dyDescent="0.25">
      <c r="A1545" t="s">
        <v>1709</v>
      </c>
    </row>
    <row r="1546" spans="1:1" x14ac:dyDescent="0.25">
      <c r="A1546" t="s">
        <v>1753</v>
      </c>
    </row>
    <row r="1547" spans="1:1" x14ac:dyDescent="0.25">
      <c r="A1547" t="s">
        <v>126</v>
      </c>
    </row>
    <row r="1548" spans="1:1" x14ac:dyDescent="0.25">
      <c r="A1548" t="s">
        <v>148</v>
      </c>
    </row>
    <row r="1549" spans="1:1" x14ac:dyDescent="0.25">
      <c r="A1549" t="s">
        <v>258</v>
      </c>
    </row>
    <row r="1550" spans="1:1" x14ac:dyDescent="0.25">
      <c r="A1550" t="s">
        <v>428</v>
      </c>
    </row>
    <row r="1551" spans="1:1" x14ac:dyDescent="0.25">
      <c r="A1551" t="s">
        <v>519</v>
      </c>
    </row>
    <row r="1552" spans="1:1" x14ac:dyDescent="0.25">
      <c r="A1552" t="s">
        <v>626</v>
      </c>
    </row>
    <row r="1553" spans="1:1" x14ac:dyDescent="0.25">
      <c r="A1553" t="s">
        <v>328</v>
      </c>
    </row>
    <row r="1554" spans="1:1" x14ac:dyDescent="0.25">
      <c r="A1554" t="s">
        <v>411</v>
      </c>
    </row>
    <row r="1555" spans="1:1" x14ac:dyDescent="0.25">
      <c r="A1555" t="s">
        <v>410</v>
      </c>
    </row>
    <row r="1556" spans="1:1" x14ac:dyDescent="0.25">
      <c r="A1556" t="s">
        <v>501</v>
      </c>
    </row>
    <row r="1557" spans="1:1" x14ac:dyDescent="0.25">
      <c r="A1557" t="s">
        <v>604</v>
      </c>
    </row>
    <row r="1558" spans="1:1" x14ac:dyDescent="0.25">
      <c r="A1558" t="s">
        <v>273</v>
      </c>
    </row>
    <row r="1559" spans="1:1" x14ac:dyDescent="0.25">
      <c r="A1559" t="s">
        <v>346</v>
      </c>
    </row>
    <row r="1560" spans="1:1" x14ac:dyDescent="0.25">
      <c r="A1560" t="s">
        <v>429</v>
      </c>
    </row>
    <row r="1561" spans="1:1" x14ac:dyDescent="0.25">
      <c r="A1561" t="s">
        <v>446</v>
      </c>
    </row>
    <row r="1562" spans="1:1" x14ac:dyDescent="0.25">
      <c r="A1562" t="s">
        <v>539</v>
      </c>
    </row>
    <row r="1563" spans="1:1" x14ac:dyDescent="0.25">
      <c r="A1563" t="s">
        <v>644</v>
      </c>
    </row>
    <row r="1564" spans="1:1" x14ac:dyDescent="0.25">
      <c r="A1564" t="s">
        <v>198</v>
      </c>
    </row>
    <row r="1565" spans="1:1" x14ac:dyDescent="0.25">
      <c r="A1565" t="s">
        <v>224</v>
      </c>
    </row>
    <row r="1566" spans="1:1" x14ac:dyDescent="0.25">
      <c r="A1566" t="s">
        <v>562</v>
      </c>
    </row>
    <row r="1567" spans="1:1" x14ac:dyDescent="0.25">
      <c r="A1567" t="s">
        <v>666</v>
      </c>
    </row>
    <row r="1568" spans="1:1" x14ac:dyDescent="0.25">
      <c r="A1568" t="s">
        <v>781</v>
      </c>
    </row>
    <row r="1569" spans="1:1" x14ac:dyDescent="0.25">
      <c r="A1569" t="s">
        <v>904</v>
      </c>
    </row>
    <row r="1570" spans="1:1" x14ac:dyDescent="0.25">
      <c r="A1570" t="s">
        <v>925</v>
      </c>
    </row>
    <row r="1571" spans="1:1" x14ac:dyDescent="0.25">
      <c r="A1571" t="s">
        <v>1052</v>
      </c>
    </row>
    <row r="1572" spans="1:1" x14ac:dyDescent="0.25">
      <c r="A1572" t="s">
        <v>1182</v>
      </c>
    </row>
    <row r="1573" spans="1:1" x14ac:dyDescent="0.25">
      <c r="A1573" t="s">
        <v>1077</v>
      </c>
    </row>
    <row r="1574" spans="1:1" x14ac:dyDescent="0.25">
      <c r="A1574" t="s">
        <v>1331</v>
      </c>
    </row>
    <row r="1575" spans="1:1" x14ac:dyDescent="0.25">
      <c r="A1575" t="s">
        <v>1458</v>
      </c>
    </row>
    <row r="1576" spans="1:1" x14ac:dyDescent="0.25">
      <c r="A1576" t="s">
        <v>447</v>
      </c>
    </row>
    <row r="1577" spans="1:1" x14ac:dyDescent="0.25">
      <c r="A1577" t="s">
        <v>540</v>
      </c>
    </row>
    <row r="1578" spans="1:1" x14ac:dyDescent="0.25">
      <c r="A1578" t="s">
        <v>645</v>
      </c>
    </row>
    <row r="1579" spans="1:1" x14ac:dyDescent="0.25">
      <c r="A1579" t="s">
        <v>538</v>
      </c>
    </row>
    <row r="1580" spans="1:1" x14ac:dyDescent="0.25">
      <c r="A1580" t="s">
        <v>903</v>
      </c>
    </row>
    <row r="1581" spans="1:1" x14ac:dyDescent="0.25">
      <c r="A1581" t="s">
        <v>1029</v>
      </c>
    </row>
    <row r="1582" spans="1:1" x14ac:dyDescent="0.25">
      <c r="A1582" t="s">
        <v>1157</v>
      </c>
    </row>
    <row r="1583" spans="1:1" x14ac:dyDescent="0.25">
      <c r="A1583" t="s">
        <v>1050</v>
      </c>
    </row>
    <row r="1584" spans="1:1" x14ac:dyDescent="0.25">
      <c r="A1584" t="s">
        <v>1305</v>
      </c>
    </row>
    <row r="1585" spans="1:1" x14ac:dyDescent="0.25">
      <c r="A1585" t="s">
        <v>1433</v>
      </c>
    </row>
    <row r="1586" spans="1:1" x14ac:dyDescent="0.25">
      <c r="A1586" t="s">
        <v>643</v>
      </c>
    </row>
    <row r="1587" spans="1:1" x14ac:dyDescent="0.25">
      <c r="A1587" t="s">
        <v>755</v>
      </c>
    </row>
    <row r="1588" spans="1:1" x14ac:dyDescent="0.25">
      <c r="A1588" t="s">
        <v>879</v>
      </c>
    </row>
    <row r="1589" spans="1:1" x14ac:dyDescent="0.25">
      <c r="A1589" t="s">
        <v>1027</v>
      </c>
    </row>
    <row r="1590" spans="1:1" x14ac:dyDescent="0.25">
      <c r="A1590" t="s">
        <v>1280</v>
      </c>
    </row>
    <row r="1591" spans="1:1" x14ac:dyDescent="0.25">
      <c r="A1591" t="s">
        <v>1407</v>
      </c>
    </row>
    <row r="1592" spans="1:1" x14ac:dyDescent="0.25">
      <c r="A1592" t="s">
        <v>877</v>
      </c>
    </row>
    <row r="1593" spans="1:1" x14ac:dyDescent="0.25">
      <c r="A1593" t="s">
        <v>1004</v>
      </c>
    </row>
    <row r="1594" spans="1:1" x14ac:dyDescent="0.25">
      <c r="A1594" t="s">
        <v>1131</v>
      </c>
    </row>
    <row r="1595" spans="1:1" x14ac:dyDescent="0.25">
      <c r="A1595" t="s">
        <v>1001</v>
      </c>
    </row>
    <row r="1596" spans="1:1" x14ac:dyDescent="0.25">
      <c r="A1596" t="s">
        <v>1128</v>
      </c>
    </row>
    <row r="1597" spans="1:1" x14ac:dyDescent="0.25">
      <c r="A1597" t="s">
        <v>1254</v>
      </c>
    </row>
    <row r="1598" spans="1:1" x14ac:dyDescent="0.25">
      <c r="A1598" t="s">
        <v>1382</v>
      </c>
    </row>
    <row r="1599" spans="1:1" x14ac:dyDescent="0.25">
      <c r="A1599" t="s">
        <v>467</v>
      </c>
    </row>
    <row r="1600" spans="1:1" x14ac:dyDescent="0.25">
      <c r="A1600" t="s">
        <v>563</v>
      </c>
    </row>
    <row r="1601" spans="1:1" x14ac:dyDescent="0.25">
      <c r="A1601" t="s">
        <v>667</v>
      </c>
    </row>
    <row r="1602" spans="1:1" x14ac:dyDescent="0.25">
      <c r="A1602" t="s">
        <v>582</v>
      </c>
    </row>
    <row r="1603" spans="1:1" x14ac:dyDescent="0.25">
      <c r="A1603" t="s">
        <v>688</v>
      </c>
    </row>
    <row r="1604" spans="1:1" x14ac:dyDescent="0.25">
      <c r="A1604" t="s">
        <v>806</v>
      </c>
    </row>
    <row r="1605" spans="1:1" x14ac:dyDescent="0.25">
      <c r="A1605" t="s">
        <v>927</v>
      </c>
    </row>
    <row r="1606" spans="1:1" x14ac:dyDescent="0.25">
      <c r="A1606" t="s">
        <v>830</v>
      </c>
    </row>
    <row r="1607" spans="1:1" x14ac:dyDescent="0.25">
      <c r="A1607" t="s">
        <v>953</v>
      </c>
    </row>
    <row r="1608" spans="1:1" x14ac:dyDescent="0.25">
      <c r="A1608" t="s">
        <v>1079</v>
      </c>
    </row>
    <row r="1609" spans="1:1" x14ac:dyDescent="0.25">
      <c r="A1609" t="s">
        <v>1206</v>
      </c>
    </row>
    <row r="1610" spans="1:1" x14ac:dyDescent="0.25">
      <c r="A1610" t="s">
        <v>1102</v>
      </c>
    </row>
    <row r="1611" spans="1:1" x14ac:dyDescent="0.25">
      <c r="A1611" t="s">
        <v>1228</v>
      </c>
    </row>
    <row r="1612" spans="1:1" x14ac:dyDescent="0.25">
      <c r="A1612" t="s">
        <v>1358</v>
      </c>
    </row>
    <row r="1613" spans="1:1" x14ac:dyDescent="0.25">
      <c r="A1613" t="s">
        <v>1481</v>
      </c>
    </row>
    <row r="1614" spans="1:1" x14ac:dyDescent="0.25">
      <c r="A1614" t="s">
        <v>289</v>
      </c>
    </row>
    <row r="1615" spans="1:1" x14ac:dyDescent="0.25">
      <c r="A1615" t="s">
        <v>365</v>
      </c>
    </row>
    <row r="1616" spans="1:1" x14ac:dyDescent="0.25">
      <c r="A1616" t="s">
        <v>449</v>
      </c>
    </row>
    <row r="1617" spans="1:1" x14ac:dyDescent="0.25">
      <c r="A1617" t="s">
        <v>484</v>
      </c>
    </row>
    <row r="1618" spans="1:1" x14ac:dyDescent="0.25">
      <c r="A1618" t="s">
        <v>710</v>
      </c>
    </row>
    <row r="1619" spans="1:1" x14ac:dyDescent="0.25">
      <c r="A1619" t="s">
        <v>954</v>
      </c>
    </row>
    <row r="1620" spans="1:1" x14ac:dyDescent="0.25">
      <c r="A1620" t="s">
        <v>1080</v>
      </c>
    </row>
    <row r="1621" spans="1:1" x14ac:dyDescent="0.25">
      <c r="A1621" t="s">
        <v>977</v>
      </c>
    </row>
    <row r="1622" spans="1:1" x14ac:dyDescent="0.25">
      <c r="A1622" t="s">
        <v>1103</v>
      </c>
    </row>
    <row r="1623" spans="1:1" x14ac:dyDescent="0.25">
      <c r="A1623" t="s">
        <v>1229</v>
      </c>
    </row>
    <row r="1624" spans="1:1" x14ac:dyDescent="0.25">
      <c r="A1624" t="s">
        <v>1252</v>
      </c>
    </row>
    <row r="1625" spans="1:1" x14ac:dyDescent="0.25">
      <c r="A1625" t="s">
        <v>1380</v>
      </c>
    </row>
    <row r="1626" spans="1:1" x14ac:dyDescent="0.25">
      <c r="A1626" t="s">
        <v>1502</v>
      </c>
    </row>
    <row r="1627" spans="1:1" x14ac:dyDescent="0.25">
      <c r="A1627" t="s">
        <v>1611</v>
      </c>
    </row>
    <row r="1628" spans="1:1" x14ac:dyDescent="0.25">
      <c r="A1628" t="s">
        <v>583</v>
      </c>
    </row>
    <row r="1629" spans="1:1" x14ac:dyDescent="0.25">
      <c r="A1629" t="s">
        <v>689</v>
      </c>
    </row>
    <row r="1630" spans="1:1" x14ac:dyDescent="0.25">
      <c r="A1630" t="s">
        <v>807</v>
      </c>
    </row>
    <row r="1631" spans="1:1" x14ac:dyDescent="0.25">
      <c r="A1631" t="s">
        <v>687</v>
      </c>
    </row>
    <row r="1632" spans="1:1" x14ac:dyDescent="0.25">
      <c r="A1632" t="s">
        <v>952</v>
      </c>
    </row>
    <row r="1633" spans="1:1" x14ac:dyDescent="0.25">
      <c r="A1633" t="s">
        <v>1078</v>
      </c>
    </row>
    <row r="1634" spans="1:1" x14ac:dyDescent="0.25">
      <c r="A1634" t="s">
        <v>1205</v>
      </c>
    </row>
    <row r="1635" spans="1:1" x14ac:dyDescent="0.25">
      <c r="A1635" t="s">
        <v>1226</v>
      </c>
    </row>
    <row r="1636" spans="1:1" x14ac:dyDescent="0.25">
      <c r="A1636" t="s">
        <v>1356</v>
      </c>
    </row>
    <row r="1637" spans="1:1" x14ac:dyDescent="0.25">
      <c r="A1637" t="s">
        <v>1479</v>
      </c>
    </row>
    <row r="1638" spans="1:1" x14ac:dyDescent="0.25">
      <c r="A1638" t="s">
        <v>1591</v>
      </c>
    </row>
    <row r="1639" spans="1:1" x14ac:dyDescent="0.25">
      <c r="A1639" t="s">
        <v>805</v>
      </c>
    </row>
    <row r="1640" spans="1:1" x14ac:dyDescent="0.25">
      <c r="A1640" t="s">
        <v>926</v>
      </c>
    </row>
    <row r="1641" spans="1:1" x14ac:dyDescent="0.25">
      <c r="A1641" t="s">
        <v>1053</v>
      </c>
    </row>
    <row r="1642" spans="1:1" x14ac:dyDescent="0.25">
      <c r="A1642" t="s">
        <v>924</v>
      </c>
    </row>
    <row r="1643" spans="1:1" x14ac:dyDescent="0.25">
      <c r="A1643" t="s">
        <v>1203</v>
      </c>
    </row>
    <row r="1644" spans="1:1" x14ac:dyDescent="0.25">
      <c r="A1644" t="s">
        <v>1330</v>
      </c>
    </row>
    <row r="1645" spans="1:1" x14ac:dyDescent="0.25">
      <c r="A1645" t="s">
        <v>1457</v>
      </c>
    </row>
    <row r="1646" spans="1:1" x14ac:dyDescent="0.25">
      <c r="A1646" t="s">
        <v>1567</v>
      </c>
    </row>
    <row r="1647" spans="1:1" x14ac:dyDescent="0.25">
      <c r="A1647" t="s">
        <v>1051</v>
      </c>
    </row>
    <row r="1648" spans="1:1" x14ac:dyDescent="0.25">
      <c r="A1648" t="s">
        <v>1181</v>
      </c>
    </row>
    <row r="1649" spans="1:1" x14ac:dyDescent="0.25">
      <c r="A1649" t="s">
        <v>1306</v>
      </c>
    </row>
    <row r="1650" spans="1:1" x14ac:dyDescent="0.25">
      <c r="A1650" t="s">
        <v>1178</v>
      </c>
    </row>
    <row r="1651" spans="1:1" x14ac:dyDescent="0.25">
      <c r="A1651" t="s">
        <v>1303</v>
      </c>
    </row>
    <row r="1652" spans="1:1" x14ac:dyDescent="0.25">
      <c r="A1652" t="s">
        <v>1431</v>
      </c>
    </row>
    <row r="1653" spans="1:1" x14ac:dyDescent="0.25">
      <c r="A1653" t="s">
        <v>1544</v>
      </c>
    </row>
    <row r="1654" spans="1:1" x14ac:dyDescent="0.25">
      <c r="A1654" t="s">
        <v>500</v>
      </c>
    </row>
    <row r="1655" spans="1:1" x14ac:dyDescent="0.25">
      <c r="A1655" t="s">
        <v>603</v>
      </c>
    </row>
    <row r="1656" spans="1:1" x14ac:dyDescent="0.25">
      <c r="A1656" t="s">
        <v>711</v>
      </c>
    </row>
    <row r="1657" spans="1:1" x14ac:dyDescent="0.25">
      <c r="A1657" t="s">
        <v>832</v>
      </c>
    </row>
    <row r="1658" spans="1:1" x14ac:dyDescent="0.25">
      <c r="A1658" t="s">
        <v>732</v>
      </c>
    </row>
    <row r="1659" spans="1:1" x14ac:dyDescent="0.25">
      <c r="A1659" t="s">
        <v>854</v>
      </c>
    </row>
    <row r="1660" spans="1:1" x14ac:dyDescent="0.25">
      <c r="A1660" t="s">
        <v>979</v>
      </c>
    </row>
    <row r="1661" spans="1:1" x14ac:dyDescent="0.25">
      <c r="A1661" t="s">
        <v>1105</v>
      </c>
    </row>
    <row r="1662" spans="1:1" x14ac:dyDescent="0.25">
      <c r="A1662" t="s">
        <v>1002</v>
      </c>
    </row>
    <row r="1663" spans="1:1" x14ac:dyDescent="0.25">
      <c r="A1663" t="s">
        <v>1129</v>
      </c>
    </row>
    <row r="1664" spans="1:1" x14ac:dyDescent="0.25">
      <c r="A1664" t="s">
        <v>1255</v>
      </c>
    </row>
    <row r="1665" spans="1:1" x14ac:dyDescent="0.25">
      <c r="A1665" t="s">
        <v>1383</v>
      </c>
    </row>
    <row r="1666" spans="1:1" x14ac:dyDescent="0.25">
      <c r="A1666" t="s">
        <v>1278</v>
      </c>
    </row>
    <row r="1667" spans="1:1" x14ac:dyDescent="0.25">
      <c r="A1667" t="s">
        <v>1405</v>
      </c>
    </row>
    <row r="1668" spans="1:1" x14ac:dyDescent="0.25">
      <c r="A1668" t="s">
        <v>1524</v>
      </c>
    </row>
    <row r="1669" spans="1:1" x14ac:dyDescent="0.25">
      <c r="A1669" t="s">
        <v>1629</v>
      </c>
    </row>
    <row r="1670" spans="1:1" x14ac:dyDescent="0.25">
      <c r="A1670" t="s">
        <v>394</v>
      </c>
    </row>
    <row r="1671" spans="1:1" x14ac:dyDescent="0.25">
      <c r="A1671" t="s">
        <v>485</v>
      </c>
    </row>
    <row r="1672" spans="1:1" x14ac:dyDescent="0.25">
      <c r="A1672" t="s">
        <v>585</v>
      </c>
    </row>
    <row r="1673" spans="1:1" x14ac:dyDescent="0.25">
      <c r="A1673" t="s">
        <v>1130</v>
      </c>
    </row>
    <row r="1674" spans="1:1" x14ac:dyDescent="0.25">
      <c r="A1674" t="s">
        <v>1256</v>
      </c>
    </row>
    <row r="1675" spans="1:1" x14ac:dyDescent="0.25">
      <c r="A1675" t="s">
        <v>1154</v>
      </c>
    </row>
    <row r="1676" spans="1:1" x14ac:dyDescent="0.25">
      <c r="A1676" t="s">
        <v>1279</v>
      </c>
    </row>
    <row r="1677" spans="1:1" x14ac:dyDescent="0.25">
      <c r="A1677" t="s">
        <v>1406</v>
      </c>
    </row>
    <row r="1678" spans="1:1" x14ac:dyDescent="0.25">
      <c r="A1678" t="s">
        <v>1525</v>
      </c>
    </row>
    <row r="1679" spans="1:1" x14ac:dyDescent="0.25">
      <c r="A1679" t="s">
        <v>1429</v>
      </c>
    </row>
    <row r="1680" spans="1:1" x14ac:dyDescent="0.25">
      <c r="A1680" t="s">
        <v>1542</v>
      </c>
    </row>
    <row r="1681" spans="1:1" x14ac:dyDescent="0.25">
      <c r="A1681" t="s">
        <v>1644</v>
      </c>
    </row>
    <row r="1682" spans="1:1" x14ac:dyDescent="0.25">
      <c r="A1682" t="s">
        <v>1719</v>
      </c>
    </row>
    <row r="1683" spans="1:1" x14ac:dyDescent="0.25">
      <c r="A1683" t="s">
        <v>733</v>
      </c>
    </row>
    <row r="1684" spans="1:1" x14ac:dyDescent="0.25">
      <c r="A1684" t="s">
        <v>980</v>
      </c>
    </row>
    <row r="1685" spans="1:1" x14ac:dyDescent="0.25">
      <c r="A1685" t="s">
        <v>1127</v>
      </c>
    </row>
    <row r="1686" spans="1:1" x14ac:dyDescent="0.25">
      <c r="A1686" t="s">
        <v>1253</v>
      </c>
    </row>
    <row r="1687" spans="1:1" x14ac:dyDescent="0.25">
      <c r="A1687" t="s">
        <v>1381</v>
      </c>
    </row>
    <row r="1688" spans="1:1" x14ac:dyDescent="0.25">
      <c r="A1688" t="s">
        <v>1503</v>
      </c>
    </row>
    <row r="1689" spans="1:1" x14ac:dyDescent="0.25">
      <c r="A1689" t="s">
        <v>1403</v>
      </c>
    </row>
    <row r="1690" spans="1:1" x14ac:dyDescent="0.25">
      <c r="A1690" t="s">
        <v>1522</v>
      </c>
    </row>
    <row r="1691" spans="1:1" x14ac:dyDescent="0.25">
      <c r="A1691" t="s">
        <v>1627</v>
      </c>
    </row>
    <row r="1692" spans="1:1" x14ac:dyDescent="0.25">
      <c r="A1692" t="s">
        <v>1708</v>
      </c>
    </row>
    <row r="1693" spans="1:1" x14ac:dyDescent="0.25">
      <c r="A1693" t="s">
        <v>978</v>
      </c>
    </row>
    <row r="1694" spans="1:1" x14ac:dyDescent="0.25">
      <c r="A1694" t="s">
        <v>1104</v>
      </c>
    </row>
    <row r="1695" spans="1:1" x14ac:dyDescent="0.25">
      <c r="A1695" t="s">
        <v>1230</v>
      </c>
    </row>
    <row r="1696" spans="1:1" x14ac:dyDescent="0.25">
      <c r="A1696" t="s">
        <v>1101</v>
      </c>
    </row>
    <row r="1697" spans="1:1" x14ac:dyDescent="0.25">
      <c r="A1697" t="s">
        <v>1379</v>
      </c>
    </row>
    <row r="1698" spans="1:1" x14ac:dyDescent="0.25">
      <c r="A1698" t="s">
        <v>1501</v>
      </c>
    </row>
    <row r="1699" spans="1:1" x14ac:dyDescent="0.25">
      <c r="A1699" t="s">
        <v>1610</v>
      </c>
    </row>
    <row r="1700" spans="1:1" x14ac:dyDescent="0.25">
      <c r="A1700" t="s">
        <v>1695</v>
      </c>
    </row>
    <row r="1701" spans="1:1" x14ac:dyDescent="0.25">
      <c r="A1701" t="s">
        <v>1227</v>
      </c>
    </row>
    <row r="1702" spans="1:1" x14ac:dyDescent="0.25">
      <c r="A1702" t="s">
        <v>1357</v>
      </c>
    </row>
    <row r="1703" spans="1:1" x14ac:dyDescent="0.25">
      <c r="A1703" t="s">
        <v>1480</v>
      </c>
    </row>
    <row r="1704" spans="1:1" x14ac:dyDescent="0.25">
      <c r="A1704" t="s">
        <v>1353</v>
      </c>
    </row>
    <row r="1705" spans="1:1" x14ac:dyDescent="0.25">
      <c r="A1705" t="s">
        <v>1477</v>
      </c>
    </row>
    <row r="1706" spans="1:1" x14ac:dyDescent="0.25">
      <c r="A1706" t="s">
        <v>1589</v>
      </c>
    </row>
    <row r="1707" spans="1:1" x14ac:dyDescent="0.25">
      <c r="A1707" t="s">
        <v>1680</v>
      </c>
    </row>
    <row r="1708" spans="1:1" x14ac:dyDescent="0.25">
      <c r="A1708" t="s">
        <v>754</v>
      </c>
    </row>
    <row r="1709" spans="1:1" x14ac:dyDescent="0.25">
      <c r="A1709" t="s">
        <v>1005</v>
      </c>
    </row>
    <row r="1710" spans="1:1" x14ac:dyDescent="0.25">
      <c r="A1710" t="s">
        <v>1028</v>
      </c>
    </row>
    <row r="1711" spans="1:1" x14ac:dyDescent="0.25">
      <c r="A1711" t="s">
        <v>1156</v>
      </c>
    </row>
    <row r="1712" spans="1:1" x14ac:dyDescent="0.25">
      <c r="A1712" t="s">
        <v>1281</v>
      </c>
    </row>
    <row r="1713" spans="1:1" x14ac:dyDescent="0.25">
      <c r="A1713" t="s">
        <v>1179</v>
      </c>
    </row>
    <row r="1714" spans="1:1" x14ac:dyDescent="0.25">
      <c r="A1714" t="s">
        <v>1304</v>
      </c>
    </row>
    <row r="1715" spans="1:1" x14ac:dyDescent="0.25">
      <c r="A1715" t="s">
        <v>1432</v>
      </c>
    </row>
    <row r="1716" spans="1:1" x14ac:dyDescent="0.25">
      <c r="A1716" t="s">
        <v>1545</v>
      </c>
    </row>
    <row r="1717" spans="1:1" x14ac:dyDescent="0.25">
      <c r="A1717" t="s">
        <v>1455</v>
      </c>
    </row>
    <row r="1718" spans="1:1" x14ac:dyDescent="0.25">
      <c r="A1718" t="s">
        <v>1565</v>
      </c>
    </row>
    <row r="1719" spans="1:1" x14ac:dyDescent="0.25">
      <c r="A1719" t="s">
        <v>1663</v>
      </c>
    </row>
    <row r="1720" spans="1:1" x14ac:dyDescent="0.25">
      <c r="A1720" t="s">
        <v>1727</v>
      </c>
    </row>
    <row r="1721" spans="1:1" x14ac:dyDescent="0.25">
      <c r="A1721" t="s">
        <v>734</v>
      </c>
    </row>
    <row r="1722" spans="1:1" x14ac:dyDescent="0.25">
      <c r="A1722" t="s">
        <v>1328</v>
      </c>
    </row>
    <row r="1723" spans="1:1" x14ac:dyDescent="0.25">
      <c r="A1723" t="s">
        <v>1456</v>
      </c>
    </row>
    <row r="1724" spans="1:1" x14ac:dyDescent="0.25">
      <c r="A1724" t="s">
        <v>1566</v>
      </c>
    </row>
    <row r="1725" spans="1:1" x14ac:dyDescent="0.25">
      <c r="A1725" t="s">
        <v>1664</v>
      </c>
    </row>
    <row r="1726" spans="1:1" x14ac:dyDescent="0.25">
      <c r="A1726" t="s">
        <v>1587</v>
      </c>
    </row>
    <row r="1727" spans="1:1" x14ac:dyDescent="0.25">
      <c r="A1727" t="s">
        <v>1678</v>
      </c>
    </row>
    <row r="1728" spans="1:1" x14ac:dyDescent="0.25">
      <c r="A1728" t="s">
        <v>1735</v>
      </c>
    </row>
    <row r="1729" spans="1:1" x14ac:dyDescent="0.25">
      <c r="A1729" t="s">
        <v>1302</v>
      </c>
    </row>
    <row r="1730" spans="1:1" x14ac:dyDescent="0.25">
      <c r="A1730" t="s">
        <v>1430</v>
      </c>
    </row>
    <row r="1731" spans="1:1" x14ac:dyDescent="0.25">
      <c r="A1731" t="s">
        <v>1543</v>
      </c>
    </row>
    <row r="1732" spans="1:1" x14ac:dyDescent="0.25">
      <c r="A1732" t="s">
        <v>1645</v>
      </c>
    </row>
    <row r="1733" spans="1:1" x14ac:dyDescent="0.25">
      <c r="A1733" t="s">
        <v>1563</v>
      </c>
    </row>
    <row r="1734" spans="1:1" x14ac:dyDescent="0.25">
      <c r="A1734" t="s">
        <v>1661</v>
      </c>
    </row>
    <row r="1735" spans="1:1" x14ac:dyDescent="0.25">
      <c r="A1735" t="s">
        <v>1726</v>
      </c>
    </row>
    <row r="1736" spans="1:1" x14ac:dyDescent="0.25">
      <c r="A1736" t="s">
        <v>1277</v>
      </c>
    </row>
    <row r="1737" spans="1:1" x14ac:dyDescent="0.25">
      <c r="A1737" t="s">
        <v>1541</v>
      </c>
    </row>
    <row r="1738" spans="1:1" x14ac:dyDescent="0.25">
      <c r="A1738" t="s">
        <v>1643</v>
      </c>
    </row>
    <row r="1739" spans="1:1" x14ac:dyDescent="0.25">
      <c r="A1739" t="s">
        <v>1718</v>
      </c>
    </row>
    <row r="1740" spans="1:1" x14ac:dyDescent="0.25">
      <c r="A1740" t="s">
        <v>1404</v>
      </c>
    </row>
    <row r="1741" spans="1:1" x14ac:dyDescent="0.25">
      <c r="A1741" t="s">
        <v>1523</v>
      </c>
    </row>
    <row r="1742" spans="1:1" x14ac:dyDescent="0.25">
      <c r="A1742" t="s">
        <v>1628</v>
      </c>
    </row>
    <row r="1743" spans="1:1" x14ac:dyDescent="0.25">
      <c r="A1743" t="s">
        <v>1520</v>
      </c>
    </row>
    <row r="1744" spans="1:1" x14ac:dyDescent="0.25">
      <c r="A1744" t="s">
        <v>1625</v>
      </c>
    </row>
    <row r="1745" spans="1:1" x14ac:dyDescent="0.25">
      <c r="A1745" t="s">
        <v>1706</v>
      </c>
    </row>
    <row r="1746" spans="1:1" x14ac:dyDescent="0.25">
      <c r="A1746" t="s">
        <v>1354</v>
      </c>
    </row>
    <row r="1747" spans="1:1" x14ac:dyDescent="0.25">
      <c r="A1747" t="s">
        <v>1478</v>
      </c>
    </row>
    <row r="1748" spans="1:1" x14ac:dyDescent="0.25">
      <c r="A1748" t="s">
        <v>1590</v>
      </c>
    </row>
    <row r="1749" spans="1:1" x14ac:dyDescent="0.25">
      <c r="A1749" t="s">
        <v>1681</v>
      </c>
    </row>
    <row r="1750" spans="1:1" x14ac:dyDescent="0.25">
      <c r="A1750" t="s">
        <v>1608</v>
      </c>
    </row>
    <row r="1751" spans="1:1" x14ac:dyDescent="0.25">
      <c r="A1751" t="s">
        <v>1693</v>
      </c>
    </row>
    <row r="1752" spans="1:1" x14ac:dyDescent="0.25">
      <c r="A1752" t="s">
        <v>1744</v>
      </c>
    </row>
    <row r="1753" spans="1:1" x14ac:dyDescent="0.25">
      <c r="A1753" t="s">
        <v>1500</v>
      </c>
    </row>
    <row r="1754" spans="1:1" x14ac:dyDescent="0.25">
      <c r="A1754" t="s">
        <v>1609</v>
      </c>
    </row>
    <row r="1755" spans="1:1" x14ac:dyDescent="0.25">
      <c r="A1755" t="s">
        <v>1694</v>
      </c>
    </row>
    <row r="1756" spans="1:1" x14ac:dyDescent="0.25">
      <c r="A1756" t="s">
        <v>1705</v>
      </c>
    </row>
    <row r="1757" spans="1:1" x14ac:dyDescent="0.25">
      <c r="A1757" t="s">
        <v>1751</v>
      </c>
    </row>
    <row r="1758" spans="1:1" x14ac:dyDescent="0.25">
      <c r="A1758" t="s">
        <v>1679</v>
      </c>
    </row>
    <row r="1759" spans="1:1" x14ac:dyDescent="0.25">
      <c r="A1759" t="s">
        <v>1743</v>
      </c>
    </row>
    <row r="1760" spans="1:1" x14ac:dyDescent="0.25">
      <c r="A1760" t="s">
        <v>1454</v>
      </c>
    </row>
    <row r="1761" spans="1:1" x14ac:dyDescent="0.25">
      <c r="A1761" t="s">
        <v>1677</v>
      </c>
    </row>
    <row r="1762" spans="1:1" x14ac:dyDescent="0.25">
      <c r="A1762" t="s">
        <v>1734</v>
      </c>
    </row>
    <row r="1763" spans="1:1" x14ac:dyDescent="0.25">
      <c r="A1763" t="s">
        <v>1564</v>
      </c>
    </row>
    <row r="1764" spans="1:1" x14ac:dyDescent="0.25">
      <c r="A1764" t="s">
        <v>1662</v>
      </c>
    </row>
    <row r="1765" spans="1:1" x14ac:dyDescent="0.25">
      <c r="A1765" t="s">
        <v>1660</v>
      </c>
    </row>
    <row r="1766" spans="1:1" x14ac:dyDescent="0.25">
      <c r="A1766" t="s">
        <v>1725</v>
      </c>
    </row>
    <row r="1767" spans="1:1" x14ac:dyDescent="0.25">
      <c r="A1767" t="s">
        <v>1521</v>
      </c>
    </row>
    <row r="1768" spans="1:1" x14ac:dyDescent="0.25">
      <c r="A1768" t="s">
        <v>1626</v>
      </c>
    </row>
    <row r="1769" spans="1:1" x14ac:dyDescent="0.25">
      <c r="A1769" t="s">
        <v>1707</v>
      </c>
    </row>
    <row r="1770" spans="1:1" x14ac:dyDescent="0.25">
      <c r="A1770" t="s">
        <v>1717</v>
      </c>
    </row>
    <row r="1771" spans="1:1" x14ac:dyDescent="0.25">
      <c r="A1771" t="s">
        <v>1756</v>
      </c>
    </row>
  </sheetData>
  <sortState xmlns:xlrd2="http://schemas.microsoft.com/office/spreadsheetml/2017/richdata2" ref="A2:D1771">
    <sortCondition ref="D2:D1771"/>
    <sortCondition ref="C2:C1771"/>
    <sortCondition ref="B2:B1771"/>
    <sortCondition ref="A2:A1771"/>
  </sortState>
  <mergeCells count="1">
    <mergeCell ref="A1:D1"/>
  </mergeCells>
  <pageMargins left="0.511811024" right="0.511811024" top="0.78740157499999996" bottom="0.78740157499999996" header="0.31496062000000002" footer="0.31496062000000002"/>
  <pageSetup paperSize="9" fitToHeight="0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B6B8C-336E-40F6-9481-8CC304BC791F}">
  <sheetPr>
    <pageSetUpPr fitToPage="1"/>
  </sheetPr>
  <dimension ref="A1:D249"/>
  <sheetViews>
    <sheetView workbookViewId="0">
      <selection sqref="A1:D1"/>
    </sheetView>
  </sheetViews>
  <sheetFormatPr defaultRowHeight="15" x14ac:dyDescent="0.25"/>
  <cols>
    <col min="1" max="1" width="9.7109375" bestFit="1" customWidth="1"/>
    <col min="2" max="4" width="18.140625" style="2" customWidth="1"/>
  </cols>
  <sheetData>
    <row r="1" spans="1:4" ht="52.9" customHeight="1" x14ac:dyDescent="0.25">
      <c r="A1" s="118" t="s">
        <v>2268</v>
      </c>
      <c r="B1" s="118"/>
      <c r="C1" s="118"/>
      <c r="D1" s="118"/>
    </row>
    <row r="2" spans="1:4" x14ac:dyDescent="0.25">
      <c r="A2" t="s">
        <v>0</v>
      </c>
      <c r="B2" s="2" t="s">
        <v>1</v>
      </c>
      <c r="C2" s="2" t="s">
        <v>1773</v>
      </c>
      <c r="D2" s="2" t="s">
        <v>1774</v>
      </c>
    </row>
    <row r="3" spans="1:4" x14ac:dyDescent="0.25">
      <c r="A3" t="s">
        <v>1775</v>
      </c>
      <c r="B3" s="2" t="s">
        <v>5</v>
      </c>
      <c r="C3" s="2" t="s">
        <v>5</v>
      </c>
      <c r="D3" s="2" t="s">
        <v>5</v>
      </c>
    </row>
    <row r="4" spans="1:4" x14ac:dyDescent="0.25">
      <c r="A4" t="s">
        <v>1776</v>
      </c>
      <c r="B4" s="2" t="s">
        <v>5</v>
      </c>
      <c r="C4" s="2" t="s">
        <v>5</v>
      </c>
      <c r="D4" s="2" t="s">
        <v>5</v>
      </c>
    </row>
    <row r="5" spans="1:4" x14ac:dyDescent="0.25">
      <c r="A5" t="s">
        <v>1777</v>
      </c>
      <c r="B5" s="2" t="s">
        <v>5</v>
      </c>
      <c r="C5" s="2" t="s">
        <v>5</v>
      </c>
      <c r="D5" s="2" t="s">
        <v>5</v>
      </c>
    </row>
    <row r="6" spans="1:4" x14ac:dyDescent="0.25">
      <c r="A6" t="s">
        <v>1778</v>
      </c>
      <c r="B6" s="2" t="s">
        <v>5</v>
      </c>
      <c r="C6" s="2" t="s">
        <v>5</v>
      </c>
      <c r="D6" s="2" t="s">
        <v>5</v>
      </c>
    </row>
    <row r="7" spans="1:4" x14ac:dyDescent="0.25">
      <c r="A7" t="s">
        <v>1779</v>
      </c>
      <c r="B7" s="2" t="s">
        <v>5</v>
      </c>
      <c r="C7" s="2" t="s">
        <v>5</v>
      </c>
      <c r="D7" s="2" t="s">
        <v>5</v>
      </c>
    </row>
    <row r="8" spans="1:4" x14ac:dyDescent="0.25">
      <c r="A8" t="s">
        <v>1780</v>
      </c>
      <c r="B8" s="2" t="s">
        <v>5</v>
      </c>
      <c r="C8" s="2" t="s">
        <v>5</v>
      </c>
      <c r="D8" s="2" t="s">
        <v>5</v>
      </c>
    </row>
    <row r="9" spans="1:4" x14ac:dyDescent="0.25">
      <c r="A9" t="s">
        <v>1781</v>
      </c>
      <c r="B9" s="2" t="s">
        <v>5</v>
      </c>
      <c r="C9" s="2" t="s">
        <v>5</v>
      </c>
      <c r="D9" s="2" t="s">
        <v>5</v>
      </c>
    </row>
    <row r="10" spans="1:4" x14ac:dyDescent="0.25">
      <c r="A10" t="s">
        <v>2</v>
      </c>
      <c r="B10" s="2" t="s">
        <v>5</v>
      </c>
      <c r="C10" s="2" t="s">
        <v>5</v>
      </c>
      <c r="D10" s="2" t="s">
        <v>5</v>
      </c>
    </row>
    <row r="11" spans="1:4" x14ac:dyDescent="0.25">
      <c r="A11" t="s">
        <v>1782</v>
      </c>
      <c r="B11" s="2" t="s">
        <v>5</v>
      </c>
      <c r="C11" s="2" t="s">
        <v>5</v>
      </c>
      <c r="D11" s="2" t="s">
        <v>5</v>
      </c>
    </row>
    <row r="12" spans="1:4" x14ac:dyDescent="0.25">
      <c r="A12" t="s">
        <v>3</v>
      </c>
      <c r="B12" s="2" t="s">
        <v>5</v>
      </c>
      <c r="C12" s="2" t="s">
        <v>5</v>
      </c>
      <c r="D12" s="2" t="s">
        <v>5</v>
      </c>
    </row>
    <row r="13" spans="1:4" x14ac:dyDescent="0.25">
      <c r="A13" t="s">
        <v>1783</v>
      </c>
      <c r="B13" s="2" t="s">
        <v>5</v>
      </c>
      <c r="C13" s="2" t="s">
        <v>5</v>
      </c>
      <c r="D13" s="2" t="s">
        <v>5</v>
      </c>
    </row>
    <row r="14" spans="1:4" x14ac:dyDescent="0.25">
      <c r="A14" t="s">
        <v>1784</v>
      </c>
      <c r="B14" s="2" t="s">
        <v>5</v>
      </c>
      <c r="C14" s="2" t="s">
        <v>5</v>
      </c>
      <c r="D14" s="2" t="s">
        <v>5</v>
      </c>
    </row>
    <row r="15" spans="1:4" x14ac:dyDescent="0.25">
      <c r="A15" t="s">
        <v>10</v>
      </c>
      <c r="B15" s="2" t="s">
        <v>5</v>
      </c>
      <c r="C15" s="2" t="s">
        <v>5</v>
      </c>
      <c r="D15" s="2" t="s">
        <v>5</v>
      </c>
    </row>
    <row r="16" spans="1:4" x14ac:dyDescent="0.25">
      <c r="A16" t="s">
        <v>1785</v>
      </c>
      <c r="B16" s="2" t="s">
        <v>5</v>
      </c>
      <c r="C16" s="2" t="s">
        <v>5</v>
      </c>
      <c r="D16" s="2" t="s">
        <v>5</v>
      </c>
    </row>
    <row r="17" spans="1:4" x14ac:dyDescent="0.25">
      <c r="A17" t="s">
        <v>1786</v>
      </c>
      <c r="B17" s="2" t="s">
        <v>5</v>
      </c>
      <c r="C17" s="2" t="s">
        <v>5</v>
      </c>
      <c r="D17" s="2" t="s">
        <v>5</v>
      </c>
    </row>
    <row r="18" spans="1:4" x14ac:dyDescent="0.25">
      <c r="A18" t="s">
        <v>1787</v>
      </c>
      <c r="B18" s="2" t="s">
        <v>5</v>
      </c>
      <c r="C18" s="2" t="s">
        <v>5</v>
      </c>
      <c r="D18" s="2" t="s">
        <v>5</v>
      </c>
    </row>
    <row r="19" spans="1:4" x14ac:dyDescent="0.25">
      <c r="A19" t="s">
        <v>1788</v>
      </c>
      <c r="B19" s="2" t="s">
        <v>5</v>
      </c>
      <c r="D19" s="2" t="s">
        <v>5</v>
      </c>
    </row>
    <row r="20" spans="1:4" x14ac:dyDescent="0.25">
      <c r="A20" t="s">
        <v>1789</v>
      </c>
      <c r="B20" s="2" t="s">
        <v>5</v>
      </c>
      <c r="D20" s="2" t="s">
        <v>5</v>
      </c>
    </row>
    <row r="21" spans="1:4" x14ac:dyDescent="0.25">
      <c r="A21" t="s">
        <v>15</v>
      </c>
      <c r="B21" s="2" t="s">
        <v>5</v>
      </c>
      <c r="D21" s="2" t="s">
        <v>5</v>
      </c>
    </row>
    <row r="22" spans="1:4" x14ac:dyDescent="0.25">
      <c r="A22" t="s">
        <v>1790</v>
      </c>
      <c r="B22" s="2" t="s">
        <v>5</v>
      </c>
      <c r="D22" s="2" t="s">
        <v>5</v>
      </c>
    </row>
    <row r="23" spans="1:4" x14ac:dyDescent="0.25">
      <c r="A23" t="s">
        <v>1791</v>
      </c>
      <c r="B23" s="2" t="s">
        <v>5</v>
      </c>
      <c r="D23" s="2" t="s">
        <v>5</v>
      </c>
    </row>
    <row r="24" spans="1:4" x14ac:dyDescent="0.25">
      <c r="A24" t="s">
        <v>72</v>
      </c>
      <c r="B24" s="2" t="s">
        <v>5</v>
      </c>
      <c r="D24" s="2" t="s">
        <v>5</v>
      </c>
    </row>
    <row r="25" spans="1:4" x14ac:dyDescent="0.25">
      <c r="A25" t="s">
        <v>1792</v>
      </c>
      <c r="B25" s="2" t="s">
        <v>5</v>
      </c>
      <c r="D25" s="2" t="s">
        <v>5</v>
      </c>
    </row>
    <row r="26" spans="1:4" x14ac:dyDescent="0.25">
      <c r="A26" t="s">
        <v>1793</v>
      </c>
      <c r="B26" s="2" t="s">
        <v>5</v>
      </c>
      <c r="D26" s="2" t="s">
        <v>5</v>
      </c>
    </row>
    <row r="27" spans="1:4" x14ac:dyDescent="0.25">
      <c r="A27" t="s">
        <v>1794</v>
      </c>
      <c r="B27" s="2" t="s">
        <v>5</v>
      </c>
      <c r="D27" s="2" t="s">
        <v>5</v>
      </c>
    </row>
    <row r="28" spans="1:4" x14ac:dyDescent="0.25">
      <c r="A28" t="s">
        <v>1795</v>
      </c>
      <c r="C28" s="2" t="s">
        <v>5</v>
      </c>
      <c r="D28" s="2" t="s">
        <v>5</v>
      </c>
    </row>
    <row r="29" spans="1:4" x14ac:dyDescent="0.25">
      <c r="A29" t="s">
        <v>1796</v>
      </c>
      <c r="C29" s="2" t="s">
        <v>5</v>
      </c>
      <c r="D29" s="2" t="s">
        <v>5</v>
      </c>
    </row>
    <row r="30" spans="1:4" x14ac:dyDescent="0.25">
      <c r="A30" t="s">
        <v>1797</v>
      </c>
      <c r="C30" s="2" t="s">
        <v>5</v>
      </c>
      <c r="D30" s="2" t="s">
        <v>5</v>
      </c>
    </row>
    <row r="31" spans="1:4" x14ac:dyDescent="0.25">
      <c r="A31" t="s">
        <v>1798</v>
      </c>
      <c r="C31" s="2" t="s">
        <v>5</v>
      </c>
      <c r="D31" s="2" t="s">
        <v>5</v>
      </c>
    </row>
    <row r="32" spans="1:4" x14ac:dyDescent="0.25">
      <c r="A32" t="s">
        <v>1799</v>
      </c>
      <c r="C32" s="2" t="s">
        <v>5</v>
      </c>
      <c r="D32" s="2" t="s">
        <v>5</v>
      </c>
    </row>
    <row r="33" spans="1:4" x14ac:dyDescent="0.25">
      <c r="A33" t="s">
        <v>1800</v>
      </c>
      <c r="C33" s="2" t="s">
        <v>5</v>
      </c>
      <c r="D33" s="2" t="s">
        <v>5</v>
      </c>
    </row>
    <row r="34" spans="1:4" x14ac:dyDescent="0.25">
      <c r="A34" t="s">
        <v>1801</v>
      </c>
      <c r="C34" s="2" t="s">
        <v>5</v>
      </c>
      <c r="D34" s="2" t="s">
        <v>5</v>
      </c>
    </row>
    <row r="35" spans="1:4" x14ac:dyDescent="0.25">
      <c r="A35" t="s">
        <v>1802</v>
      </c>
      <c r="C35" s="2" t="s">
        <v>5</v>
      </c>
      <c r="D35" s="2" t="s">
        <v>5</v>
      </c>
    </row>
    <row r="36" spans="1:4" x14ac:dyDescent="0.25">
      <c r="A36" t="s">
        <v>1803</v>
      </c>
      <c r="C36" s="2" t="s">
        <v>5</v>
      </c>
    </row>
    <row r="37" spans="1:4" x14ac:dyDescent="0.25">
      <c r="A37" t="s">
        <v>1804</v>
      </c>
      <c r="C37" s="2" t="s">
        <v>5</v>
      </c>
    </row>
    <row r="38" spans="1:4" x14ac:dyDescent="0.25">
      <c r="A38" t="s">
        <v>1805</v>
      </c>
      <c r="C38" s="2" t="s">
        <v>5</v>
      </c>
    </row>
    <row r="39" spans="1:4" x14ac:dyDescent="0.25">
      <c r="A39" t="s">
        <v>1806</v>
      </c>
      <c r="D39" s="2" t="s">
        <v>5</v>
      </c>
    </row>
    <row r="40" spans="1:4" x14ac:dyDescent="0.25">
      <c r="A40" t="s">
        <v>1807</v>
      </c>
      <c r="D40" s="2" t="s">
        <v>5</v>
      </c>
    </row>
    <row r="41" spans="1:4" x14ac:dyDescent="0.25">
      <c r="A41" t="s">
        <v>1808</v>
      </c>
      <c r="D41" s="2" t="s">
        <v>5</v>
      </c>
    </row>
    <row r="42" spans="1:4" x14ac:dyDescent="0.25">
      <c r="A42" t="s">
        <v>7</v>
      </c>
      <c r="D42" s="2" t="s">
        <v>5</v>
      </c>
    </row>
    <row r="43" spans="1:4" x14ac:dyDescent="0.25">
      <c r="A43" t="s">
        <v>1809</v>
      </c>
      <c r="D43" s="2" t="s">
        <v>5</v>
      </c>
    </row>
    <row r="44" spans="1:4" x14ac:dyDescent="0.25">
      <c r="A44" t="s">
        <v>1810</v>
      </c>
      <c r="D44" s="2" t="s">
        <v>5</v>
      </c>
    </row>
    <row r="45" spans="1:4" x14ac:dyDescent="0.25">
      <c r="A45" t="s">
        <v>1811</v>
      </c>
    </row>
    <row r="46" spans="1:4" x14ac:dyDescent="0.25">
      <c r="A46" t="s">
        <v>1812</v>
      </c>
    </row>
    <row r="47" spans="1:4" x14ac:dyDescent="0.25">
      <c r="A47" t="s">
        <v>1813</v>
      </c>
    </row>
    <row r="48" spans="1:4" x14ac:dyDescent="0.25">
      <c r="A48" t="s">
        <v>1814</v>
      </c>
    </row>
    <row r="49" spans="1:1" x14ac:dyDescent="0.25">
      <c r="A49" t="s">
        <v>1815</v>
      </c>
    </row>
    <row r="50" spans="1:1" x14ac:dyDescent="0.25">
      <c r="A50" t="s">
        <v>1816</v>
      </c>
    </row>
    <row r="51" spans="1:1" x14ac:dyDescent="0.25">
      <c r="A51" t="s">
        <v>1817</v>
      </c>
    </row>
    <row r="52" spans="1:1" x14ac:dyDescent="0.25">
      <c r="A52" t="s">
        <v>1818</v>
      </c>
    </row>
    <row r="53" spans="1:1" x14ac:dyDescent="0.25">
      <c r="A53" t="s">
        <v>1819</v>
      </c>
    </row>
    <row r="54" spans="1:1" x14ac:dyDescent="0.25">
      <c r="A54" t="s">
        <v>1820</v>
      </c>
    </row>
    <row r="55" spans="1:1" x14ac:dyDescent="0.25">
      <c r="A55" t="s">
        <v>1821</v>
      </c>
    </row>
    <row r="56" spans="1:1" x14ac:dyDescent="0.25">
      <c r="A56" t="s">
        <v>1822</v>
      </c>
    </row>
    <row r="57" spans="1:1" x14ac:dyDescent="0.25">
      <c r="A57" t="s">
        <v>1823</v>
      </c>
    </row>
    <row r="58" spans="1:1" x14ac:dyDescent="0.25">
      <c r="A58" t="s">
        <v>4</v>
      </c>
    </row>
    <row r="59" spans="1:1" x14ac:dyDescent="0.25">
      <c r="A59" t="s">
        <v>1824</v>
      </c>
    </row>
    <row r="60" spans="1:1" x14ac:dyDescent="0.25">
      <c r="A60" t="s">
        <v>1825</v>
      </c>
    </row>
    <row r="61" spans="1:1" x14ac:dyDescent="0.25">
      <c r="A61" t="s">
        <v>1826</v>
      </c>
    </row>
    <row r="62" spans="1:1" x14ac:dyDescent="0.25">
      <c r="A62" t="s">
        <v>6</v>
      </c>
    </row>
    <row r="63" spans="1:1" x14ac:dyDescent="0.25">
      <c r="A63" t="s">
        <v>1827</v>
      </c>
    </row>
    <row r="64" spans="1:1" x14ac:dyDescent="0.25">
      <c r="A64" t="s">
        <v>1828</v>
      </c>
    </row>
    <row r="65" spans="1:1" x14ac:dyDescent="0.25">
      <c r="A65" t="s">
        <v>1829</v>
      </c>
    </row>
    <row r="66" spans="1:1" x14ac:dyDescent="0.25">
      <c r="A66" t="s">
        <v>1830</v>
      </c>
    </row>
    <row r="67" spans="1:1" x14ac:dyDescent="0.25">
      <c r="A67" t="s">
        <v>1831</v>
      </c>
    </row>
    <row r="68" spans="1:1" x14ac:dyDescent="0.25">
      <c r="A68" t="s">
        <v>1832</v>
      </c>
    </row>
    <row r="69" spans="1:1" x14ac:dyDescent="0.25">
      <c r="A69" t="s">
        <v>1833</v>
      </c>
    </row>
    <row r="70" spans="1:1" x14ac:dyDescent="0.25">
      <c r="A70" t="s">
        <v>1834</v>
      </c>
    </row>
    <row r="71" spans="1:1" x14ac:dyDescent="0.25">
      <c r="A71" t="s">
        <v>1835</v>
      </c>
    </row>
    <row r="72" spans="1:1" x14ac:dyDescent="0.25">
      <c r="A72" t="s">
        <v>1836</v>
      </c>
    </row>
    <row r="73" spans="1:1" x14ac:dyDescent="0.25">
      <c r="A73" t="s">
        <v>1837</v>
      </c>
    </row>
    <row r="74" spans="1:1" x14ac:dyDescent="0.25">
      <c r="A74" t="s">
        <v>1838</v>
      </c>
    </row>
    <row r="75" spans="1:1" x14ac:dyDescent="0.25">
      <c r="A75" t="s">
        <v>1839</v>
      </c>
    </row>
    <row r="76" spans="1:1" x14ac:dyDescent="0.25">
      <c r="A76" t="s">
        <v>9</v>
      </c>
    </row>
    <row r="77" spans="1:1" x14ac:dyDescent="0.25">
      <c r="A77" t="s">
        <v>1840</v>
      </c>
    </row>
    <row r="78" spans="1:1" x14ac:dyDescent="0.25">
      <c r="A78" t="s">
        <v>1841</v>
      </c>
    </row>
    <row r="79" spans="1:1" x14ac:dyDescent="0.25">
      <c r="A79" t="s">
        <v>1842</v>
      </c>
    </row>
    <row r="80" spans="1:1" x14ac:dyDescent="0.25">
      <c r="A80" t="s">
        <v>1843</v>
      </c>
    </row>
    <row r="81" spans="1:1" x14ac:dyDescent="0.25">
      <c r="A81" t="s">
        <v>11</v>
      </c>
    </row>
    <row r="82" spans="1:1" x14ac:dyDescent="0.25">
      <c r="A82" t="s">
        <v>1844</v>
      </c>
    </row>
    <row r="83" spans="1:1" x14ac:dyDescent="0.25">
      <c r="A83" t="s">
        <v>1845</v>
      </c>
    </row>
    <row r="84" spans="1:1" x14ac:dyDescent="0.25">
      <c r="A84" t="s">
        <v>1846</v>
      </c>
    </row>
    <row r="85" spans="1:1" x14ac:dyDescent="0.25">
      <c r="A85" t="s">
        <v>1847</v>
      </c>
    </row>
    <row r="86" spans="1:1" x14ac:dyDescent="0.25">
      <c r="A86" t="s">
        <v>1848</v>
      </c>
    </row>
    <row r="87" spans="1:1" x14ac:dyDescent="0.25">
      <c r="A87" t="s">
        <v>1849</v>
      </c>
    </row>
    <row r="88" spans="1:1" x14ac:dyDescent="0.25">
      <c r="A88" t="s">
        <v>1850</v>
      </c>
    </row>
    <row r="89" spans="1:1" x14ac:dyDescent="0.25">
      <c r="A89" t="s">
        <v>1851</v>
      </c>
    </row>
    <row r="90" spans="1:1" x14ac:dyDescent="0.25">
      <c r="A90" t="s">
        <v>14</v>
      </c>
    </row>
    <row r="91" spans="1:1" x14ac:dyDescent="0.25">
      <c r="A91" t="s">
        <v>1852</v>
      </c>
    </row>
    <row r="92" spans="1:1" x14ac:dyDescent="0.25">
      <c r="A92" t="s">
        <v>1853</v>
      </c>
    </row>
    <row r="93" spans="1:1" x14ac:dyDescent="0.25">
      <c r="A93" t="s">
        <v>1854</v>
      </c>
    </row>
    <row r="94" spans="1:1" x14ac:dyDescent="0.25">
      <c r="A94" t="s">
        <v>16</v>
      </c>
    </row>
    <row r="95" spans="1:1" x14ac:dyDescent="0.25">
      <c r="A95" t="s">
        <v>1855</v>
      </c>
    </row>
    <row r="96" spans="1:1" x14ac:dyDescent="0.25">
      <c r="A96" t="s">
        <v>1856</v>
      </c>
    </row>
    <row r="97" spans="1:1" x14ac:dyDescent="0.25">
      <c r="A97" t="s">
        <v>1857</v>
      </c>
    </row>
    <row r="98" spans="1:1" x14ac:dyDescent="0.25">
      <c r="A98" t="s">
        <v>17</v>
      </c>
    </row>
    <row r="99" spans="1:1" x14ac:dyDescent="0.25">
      <c r="A99" t="s">
        <v>1858</v>
      </c>
    </row>
    <row r="100" spans="1:1" x14ac:dyDescent="0.25">
      <c r="A100" t="s">
        <v>1859</v>
      </c>
    </row>
    <row r="101" spans="1:1" x14ac:dyDescent="0.25">
      <c r="A101" t="s">
        <v>18</v>
      </c>
    </row>
    <row r="102" spans="1:1" x14ac:dyDescent="0.25">
      <c r="A102" t="s">
        <v>1860</v>
      </c>
    </row>
    <row r="103" spans="1:1" x14ac:dyDescent="0.25">
      <c r="A103" t="s">
        <v>1861</v>
      </c>
    </row>
    <row r="104" spans="1:1" x14ac:dyDescent="0.25">
      <c r="A104" t="s">
        <v>1862</v>
      </c>
    </row>
    <row r="105" spans="1:1" x14ac:dyDescent="0.25">
      <c r="A105" t="s">
        <v>19</v>
      </c>
    </row>
    <row r="106" spans="1:1" x14ac:dyDescent="0.25">
      <c r="A106" t="s">
        <v>1863</v>
      </c>
    </row>
    <row r="107" spans="1:1" x14ac:dyDescent="0.25">
      <c r="A107" t="s">
        <v>1864</v>
      </c>
    </row>
    <row r="108" spans="1:1" x14ac:dyDescent="0.25">
      <c r="A108" t="s">
        <v>1865</v>
      </c>
    </row>
    <row r="109" spans="1:1" x14ac:dyDescent="0.25">
      <c r="A109" t="s">
        <v>1866</v>
      </c>
    </row>
    <row r="110" spans="1:1" x14ac:dyDescent="0.25">
      <c r="A110" t="s">
        <v>23</v>
      </c>
    </row>
    <row r="111" spans="1:1" x14ac:dyDescent="0.25">
      <c r="A111" t="s">
        <v>1867</v>
      </c>
    </row>
    <row r="112" spans="1:1" x14ac:dyDescent="0.25">
      <c r="A112" t="s">
        <v>1868</v>
      </c>
    </row>
    <row r="113" spans="1:1" x14ac:dyDescent="0.25">
      <c r="A113" t="s">
        <v>24</v>
      </c>
    </row>
    <row r="114" spans="1:1" x14ac:dyDescent="0.25">
      <c r="A114" t="s">
        <v>1869</v>
      </c>
    </row>
    <row r="115" spans="1:1" x14ac:dyDescent="0.25">
      <c r="A115" t="s">
        <v>1870</v>
      </c>
    </row>
    <row r="116" spans="1:1" x14ac:dyDescent="0.25">
      <c r="A116" t="s">
        <v>1871</v>
      </c>
    </row>
    <row r="117" spans="1:1" x14ac:dyDescent="0.25">
      <c r="A117" t="s">
        <v>27</v>
      </c>
    </row>
    <row r="118" spans="1:1" x14ac:dyDescent="0.25">
      <c r="A118" t="s">
        <v>1872</v>
      </c>
    </row>
    <row r="119" spans="1:1" x14ac:dyDescent="0.25">
      <c r="A119" t="s">
        <v>1873</v>
      </c>
    </row>
    <row r="120" spans="1:1" x14ac:dyDescent="0.25">
      <c r="A120" t="s">
        <v>28</v>
      </c>
    </row>
    <row r="121" spans="1:1" x14ac:dyDescent="0.25">
      <c r="A121" t="s">
        <v>1874</v>
      </c>
    </row>
    <row r="122" spans="1:1" x14ac:dyDescent="0.25">
      <c r="A122" t="s">
        <v>1875</v>
      </c>
    </row>
    <row r="123" spans="1:1" x14ac:dyDescent="0.25">
      <c r="A123" t="s">
        <v>29</v>
      </c>
    </row>
    <row r="124" spans="1:1" x14ac:dyDescent="0.25">
      <c r="A124" t="s">
        <v>1876</v>
      </c>
    </row>
    <row r="125" spans="1:1" x14ac:dyDescent="0.25">
      <c r="A125" t="s">
        <v>1877</v>
      </c>
    </row>
    <row r="126" spans="1:1" x14ac:dyDescent="0.25">
      <c r="A126" t="s">
        <v>1878</v>
      </c>
    </row>
    <row r="127" spans="1:1" x14ac:dyDescent="0.25">
      <c r="A127" t="s">
        <v>1879</v>
      </c>
    </row>
    <row r="128" spans="1:1" x14ac:dyDescent="0.25">
      <c r="A128" t="s">
        <v>30</v>
      </c>
    </row>
    <row r="129" spans="1:1" x14ac:dyDescent="0.25">
      <c r="A129" t="s">
        <v>1880</v>
      </c>
    </row>
    <row r="130" spans="1:1" x14ac:dyDescent="0.25">
      <c r="A130" t="s">
        <v>1881</v>
      </c>
    </row>
    <row r="131" spans="1:1" x14ac:dyDescent="0.25">
      <c r="A131" t="s">
        <v>31</v>
      </c>
    </row>
    <row r="132" spans="1:1" x14ac:dyDescent="0.25">
      <c r="A132" t="s">
        <v>1882</v>
      </c>
    </row>
    <row r="133" spans="1:1" x14ac:dyDescent="0.25">
      <c r="A133" t="s">
        <v>1883</v>
      </c>
    </row>
    <row r="134" spans="1:1" x14ac:dyDescent="0.25">
      <c r="A134" t="s">
        <v>1884</v>
      </c>
    </row>
    <row r="135" spans="1:1" x14ac:dyDescent="0.25">
      <c r="A135" t="s">
        <v>1885</v>
      </c>
    </row>
    <row r="136" spans="1:1" x14ac:dyDescent="0.25">
      <c r="A136" t="s">
        <v>1886</v>
      </c>
    </row>
    <row r="137" spans="1:1" x14ac:dyDescent="0.25">
      <c r="A137" t="s">
        <v>1887</v>
      </c>
    </row>
    <row r="138" spans="1:1" x14ac:dyDescent="0.25">
      <c r="A138" t="s">
        <v>1888</v>
      </c>
    </row>
    <row r="139" spans="1:1" x14ac:dyDescent="0.25">
      <c r="A139" t="s">
        <v>38</v>
      </c>
    </row>
    <row r="140" spans="1:1" x14ac:dyDescent="0.25">
      <c r="A140" t="s">
        <v>1889</v>
      </c>
    </row>
    <row r="141" spans="1:1" x14ac:dyDescent="0.25">
      <c r="A141" t="s">
        <v>1890</v>
      </c>
    </row>
    <row r="142" spans="1:1" x14ac:dyDescent="0.25">
      <c r="A142" t="s">
        <v>1891</v>
      </c>
    </row>
    <row r="143" spans="1:1" x14ac:dyDescent="0.25">
      <c r="A143" t="s">
        <v>41</v>
      </c>
    </row>
    <row r="144" spans="1:1" x14ac:dyDescent="0.25">
      <c r="A144" t="s">
        <v>1892</v>
      </c>
    </row>
    <row r="145" spans="1:1" x14ac:dyDescent="0.25">
      <c r="A145" t="s">
        <v>1893</v>
      </c>
    </row>
    <row r="146" spans="1:1" x14ac:dyDescent="0.25">
      <c r="A146" t="s">
        <v>1894</v>
      </c>
    </row>
    <row r="147" spans="1:1" x14ac:dyDescent="0.25">
      <c r="A147" t="s">
        <v>45</v>
      </c>
    </row>
    <row r="148" spans="1:1" x14ac:dyDescent="0.25">
      <c r="A148" t="s">
        <v>1895</v>
      </c>
    </row>
    <row r="149" spans="1:1" x14ac:dyDescent="0.25">
      <c r="A149" t="s">
        <v>1896</v>
      </c>
    </row>
    <row r="150" spans="1:1" x14ac:dyDescent="0.25">
      <c r="A150" t="s">
        <v>46</v>
      </c>
    </row>
    <row r="151" spans="1:1" x14ac:dyDescent="0.25">
      <c r="A151" t="s">
        <v>1897</v>
      </c>
    </row>
    <row r="152" spans="1:1" x14ac:dyDescent="0.25">
      <c r="A152" t="s">
        <v>1898</v>
      </c>
    </row>
    <row r="153" spans="1:1" x14ac:dyDescent="0.25">
      <c r="A153" t="s">
        <v>48</v>
      </c>
    </row>
    <row r="154" spans="1:1" x14ac:dyDescent="0.25">
      <c r="A154" t="s">
        <v>1899</v>
      </c>
    </row>
    <row r="155" spans="1:1" x14ac:dyDescent="0.25">
      <c r="A155" t="s">
        <v>1900</v>
      </c>
    </row>
    <row r="156" spans="1:1" x14ac:dyDescent="0.25">
      <c r="A156" t="s">
        <v>1901</v>
      </c>
    </row>
    <row r="157" spans="1:1" x14ac:dyDescent="0.25">
      <c r="A157" t="s">
        <v>49</v>
      </c>
    </row>
    <row r="158" spans="1:1" x14ac:dyDescent="0.25">
      <c r="A158" t="s">
        <v>1902</v>
      </c>
    </row>
    <row r="159" spans="1:1" x14ac:dyDescent="0.25">
      <c r="A159" t="s">
        <v>1903</v>
      </c>
    </row>
    <row r="160" spans="1:1" x14ac:dyDescent="0.25">
      <c r="A160" t="s">
        <v>50</v>
      </c>
    </row>
    <row r="161" spans="1:1" x14ac:dyDescent="0.25">
      <c r="A161" t="s">
        <v>1904</v>
      </c>
    </row>
    <row r="162" spans="1:1" x14ac:dyDescent="0.25">
      <c r="A162" t="s">
        <v>1905</v>
      </c>
    </row>
    <row r="163" spans="1:1" x14ac:dyDescent="0.25">
      <c r="A163" t="s">
        <v>51</v>
      </c>
    </row>
    <row r="164" spans="1:1" x14ac:dyDescent="0.25">
      <c r="A164" t="s">
        <v>1906</v>
      </c>
    </row>
    <row r="165" spans="1:1" x14ac:dyDescent="0.25">
      <c r="A165" t="s">
        <v>1907</v>
      </c>
    </row>
    <row r="166" spans="1:1" x14ac:dyDescent="0.25">
      <c r="A166" t="s">
        <v>56</v>
      </c>
    </row>
    <row r="167" spans="1:1" x14ac:dyDescent="0.25">
      <c r="A167" t="s">
        <v>1908</v>
      </c>
    </row>
    <row r="168" spans="1:1" x14ac:dyDescent="0.25">
      <c r="A168" t="s">
        <v>1909</v>
      </c>
    </row>
    <row r="169" spans="1:1" x14ac:dyDescent="0.25">
      <c r="A169" t="s">
        <v>58</v>
      </c>
    </row>
    <row r="170" spans="1:1" x14ac:dyDescent="0.25">
      <c r="A170" t="s">
        <v>1910</v>
      </c>
    </row>
    <row r="171" spans="1:1" x14ac:dyDescent="0.25">
      <c r="A171" t="s">
        <v>1911</v>
      </c>
    </row>
    <row r="172" spans="1:1" x14ac:dyDescent="0.25">
      <c r="A172" t="s">
        <v>1912</v>
      </c>
    </row>
    <row r="173" spans="1:1" x14ac:dyDescent="0.25">
      <c r="A173" t="s">
        <v>65</v>
      </c>
    </row>
    <row r="174" spans="1:1" x14ac:dyDescent="0.25">
      <c r="A174" t="s">
        <v>1913</v>
      </c>
    </row>
    <row r="175" spans="1:1" x14ac:dyDescent="0.25">
      <c r="A175" t="s">
        <v>1914</v>
      </c>
    </row>
    <row r="176" spans="1:1" x14ac:dyDescent="0.25">
      <c r="A176" t="s">
        <v>1915</v>
      </c>
    </row>
    <row r="177" spans="1:1" x14ac:dyDescent="0.25">
      <c r="A177" t="s">
        <v>70</v>
      </c>
    </row>
    <row r="178" spans="1:1" x14ac:dyDescent="0.25">
      <c r="A178" t="s">
        <v>1916</v>
      </c>
    </row>
    <row r="179" spans="1:1" x14ac:dyDescent="0.25">
      <c r="A179" t="s">
        <v>1917</v>
      </c>
    </row>
    <row r="180" spans="1:1" x14ac:dyDescent="0.25">
      <c r="A180" t="s">
        <v>1918</v>
      </c>
    </row>
    <row r="181" spans="1:1" x14ac:dyDescent="0.25">
      <c r="A181" t="s">
        <v>1919</v>
      </c>
    </row>
    <row r="182" spans="1:1" x14ac:dyDescent="0.25">
      <c r="A182" t="s">
        <v>73</v>
      </c>
    </row>
    <row r="183" spans="1:1" x14ac:dyDescent="0.25">
      <c r="A183" t="s">
        <v>1920</v>
      </c>
    </row>
    <row r="184" spans="1:1" x14ac:dyDescent="0.25">
      <c r="A184" t="s">
        <v>1921</v>
      </c>
    </row>
    <row r="185" spans="1:1" x14ac:dyDescent="0.25">
      <c r="A185" t="s">
        <v>1922</v>
      </c>
    </row>
    <row r="186" spans="1:1" x14ac:dyDescent="0.25">
      <c r="A186" t="s">
        <v>77</v>
      </c>
    </row>
    <row r="187" spans="1:1" x14ac:dyDescent="0.25">
      <c r="A187" t="s">
        <v>1923</v>
      </c>
    </row>
    <row r="188" spans="1:1" x14ac:dyDescent="0.25">
      <c r="A188" t="s">
        <v>1924</v>
      </c>
    </row>
    <row r="189" spans="1:1" x14ac:dyDescent="0.25">
      <c r="A189" t="s">
        <v>78</v>
      </c>
    </row>
    <row r="190" spans="1:1" x14ac:dyDescent="0.25">
      <c r="A190" t="s">
        <v>1925</v>
      </c>
    </row>
    <row r="191" spans="1:1" x14ac:dyDescent="0.25">
      <c r="A191" t="s">
        <v>1926</v>
      </c>
    </row>
    <row r="192" spans="1:1" x14ac:dyDescent="0.25">
      <c r="A192" t="s">
        <v>81</v>
      </c>
    </row>
    <row r="193" spans="1:1" x14ac:dyDescent="0.25">
      <c r="A193" t="s">
        <v>1927</v>
      </c>
    </row>
    <row r="194" spans="1:1" x14ac:dyDescent="0.25">
      <c r="A194" t="s">
        <v>1928</v>
      </c>
    </row>
    <row r="195" spans="1:1" x14ac:dyDescent="0.25">
      <c r="A195" t="s">
        <v>1929</v>
      </c>
    </row>
    <row r="196" spans="1:1" x14ac:dyDescent="0.25">
      <c r="A196" t="s">
        <v>1930</v>
      </c>
    </row>
    <row r="197" spans="1:1" x14ac:dyDescent="0.25">
      <c r="A197" t="s">
        <v>1931</v>
      </c>
    </row>
    <row r="198" spans="1:1" x14ac:dyDescent="0.25">
      <c r="A198" t="s">
        <v>1932</v>
      </c>
    </row>
    <row r="199" spans="1:1" x14ac:dyDescent="0.25">
      <c r="A199" t="s">
        <v>1933</v>
      </c>
    </row>
    <row r="200" spans="1:1" x14ac:dyDescent="0.25">
      <c r="A200" t="s">
        <v>1934</v>
      </c>
    </row>
    <row r="201" spans="1:1" x14ac:dyDescent="0.25">
      <c r="A201" t="s">
        <v>1935</v>
      </c>
    </row>
    <row r="202" spans="1:1" x14ac:dyDescent="0.25">
      <c r="A202" t="s">
        <v>1936</v>
      </c>
    </row>
    <row r="203" spans="1:1" x14ac:dyDescent="0.25">
      <c r="A203" t="s">
        <v>1937</v>
      </c>
    </row>
    <row r="204" spans="1:1" x14ac:dyDescent="0.25">
      <c r="A204" t="s">
        <v>1938</v>
      </c>
    </row>
    <row r="205" spans="1:1" x14ac:dyDescent="0.25">
      <c r="A205" t="s">
        <v>1939</v>
      </c>
    </row>
    <row r="206" spans="1:1" x14ac:dyDescent="0.25">
      <c r="A206" t="s">
        <v>1940</v>
      </c>
    </row>
    <row r="207" spans="1:1" x14ac:dyDescent="0.25">
      <c r="A207" t="s">
        <v>1941</v>
      </c>
    </row>
    <row r="208" spans="1:1" x14ac:dyDescent="0.25">
      <c r="A208" t="s">
        <v>1942</v>
      </c>
    </row>
    <row r="209" spans="1:1" x14ac:dyDescent="0.25">
      <c r="A209" t="s">
        <v>1943</v>
      </c>
    </row>
    <row r="210" spans="1:1" x14ac:dyDescent="0.25">
      <c r="A210" t="s">
        <v>1944</v>
      </c>
    </row>
    <row r="211" spans="1:1" x14ac:dyDescent="0.25">
      <c r="A211" t="s">
        <v>1945</v>
      </c>
    </row>
    <row r="212" spans="1:1" x14ac:dyDescent="0.25">
      <c r="A212" t="s">
        <v>1946</v>
      </c>
    </row>
    <row r="213" spans="1:1" x14ac:dyDescent="0.25">
      <c r="A213" t="s">
        <v>1947</v>
      </c>
    </row>
    <row r="214" spans="1:1" x14ac:dyDescent="0.25">
      <c r="A214" t="s">
        <v>1948</v>
      </c>
    </row>
    <row r="215" spans="1:1" x14ac:dyDescent="0.25">
      <c r="A215" t="s">
        <v>1949</v>
      </c>
    </row>
    <row r="216" spans="1:1" x14ac:dyDescent="0.25">
      <c r="A216" t="s">
        <v>1950</v>
      </c>
    </row>
    <row r="217" spans="1:1" x14ac:dyDescent="0.25">
      <c r="A217" t="s">
        <v>1951</v>
      </c>
    </row>
    <row r="218" spans="1:1" x14ac:dyDescent="0.25">
      <c r="A218" t="s">
        <v>1952</v>
      </c>
    </row>
    <row r="219" spans="1:1" x14ac:dyDescent="0.25">
      <c r="A219" t="s">
        <v>1953</v>
      </c>
    </row>
    <row r="220" spans="1:1" x14ac:dyDescent="0.25">
      <c r="A220" t="s">
        <v>1954</v>
      </c>
    </row>
    <row r="221" spans="1:1" x14ac:dyDescent="0.25">
      <c r="A221" t="s">
        <v>1955</v>
      </c>
    </row>
    <row r="222" spans="1:1" x14ac:dyDescent="0.25">
      <c r="A222" t="s">
        <v>1956</v>
      </c>
    </row>
    <row r="223" spans="1:1" x14ac:dyDescent="0.25">
      <c r="A223" t="s">
        <v>1957</v>
      </c>
    </row>
    <row r="224" spans="1:1" x14ac:dyDescent="0.25">
      <c r="A224" t="s">
        <v>1958</v>
      </c>
    </row>
    <row r="225" spans="1:1" x14ac:dyDescent="0.25">
      <c r="A225" t="s">
        <v>1959</v>
      </c>
    </row>
    <row r="226" spans="1:1" x14ac:dyDescent="0.25">
      <c r="A226" t="s">
        <v>1960</v>
      </c>
    </row>
    <row r="227" spans="1:1" x14ac:dyDescent="0.25">
      <c r="A227" t="s">
        <v>1961</v>
      </c>
    </row>
    <row r="228" spans="1:1" x14ac:dyDescent="0.25">
      <c r="A228" t="s">
        <v>1962</v>
      </c>
    </row>
    <row r="229" spans="1:1" x14ac:dyDescent="0.25">
      <c r="A229" t="s">
        <v>1963</v>
      </c>
    </row>
    <row r="230" spans="1:1" x14ac:dyDescent="0.25">
      <c r="A230" t="s">
        <v>1964</v>
      </c>
    </row>
    <row r="231" spans="1:1" x14ac:dyDescent="0.25">
      <c r="A231" t="s">
        <v>1965</v>
      </c>
    </row>
    <row r="232" spans="1:1" x14ac:dyDescent="0.25">
      <c r="A232" t="s">
        <v>1966</v>
      </c>
    </row>
    <row r="233" spans="1:1" x14ac:dyDescent="0.25">
      <c r="A233" t="s">
        <v>1967</v>
      </c>
    </row>
    <row r="234" spans="1:1" x14ac:dyDescent="0.25">
      <c r="A234" t="s">
        <v>1968</v>
      </c>
    </row>
    <row r="235" spans="1:1" x14ac:dyDescent="0.25">
      <c r="A235" t="s">
        <v>1969</v>
      </c>
    </row>
    <row r="236" spans="1:1" x14ac:dyDescent="0.25">
      <c r="A236" t="s">
        <v>1970</v>
      </c>
    </row>
    <row r="237" spans="1:1" x14ac:dyDescent="0.25">
      <c r="A237" t="s">
        <v>1971</v>
      </c>
    </row>
    <row r="238" spans="1:1" x14ac:dyDescent="0.25">
      <c r="A238" t="s">
        <v>1972</v>
      </c>
    </row>
    <row r="239" spans="1:1" x14ac:dyDescent="0.25">
      <c r="A239" t="s">
        <v>1973</v>
      </c>
    </row>
    <row r="240" spans="1:1" x14ac:dyDescent="0.25">
      <c r="A240" t="s">
        <v>1974</v>
      </c>
    </row>
    <row r="241" spans="1:1" x14ac:dyDescent="0.25">
      <c r="A241" t="s">
        <v>1975</v>
      </c>
    </row>
    <row r="242" spans="1:1" x14ac:dyDescent="0.25">
      <c r="A242" t="s">
        <v>1976</v>
      </c>
    </row>
    <row r="243" spans="1:1" x14ac:dyDescent="0.25">
      <c r="A243" t="s">
        <v>1977</v>
      </c>
    </row>
    <row r="244" spans="1:1" x14ac:dyDescent="0.25">
      <c r="A244" t="s">
        <v>1978</v>
      </c>
    </row>
    <row r="245" spans="1:1" x14ac:dyDescent="0.25">
      <c r="A245" t="s">
        <v>1979</v>
      </c>
    </row>
    <row r="246" spans="1:1" x14ac:dyDescent="0.25">
      <c r="A246" t="s">
        <v>1980</v>
      </c>
    </row>
    <row r="247" spans="1:1" x14ac:dyDescent="0.25">
      <c r="A247" t="s">
        <v>1981</v>
      </c>
    </row>
    <row r="248" spans="1:1" x14ac:dyDescent="0.25">
      <c r="A248" t="s">
        <v>1982</v>
      </c>
    </row>
    <row r="249" spans="1:1" x14ac:dyDescent="0.25">
      <c r="A249" t="s">
        <v>1983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fitToHeight="0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73F5-CF7B-4411-92DC-DB6DBE97756E}">
  <sheetPr>
    <pageSetUpPr fitToPage="1"/>
  </sheetPr>
  <dimension ref="A1:AU90"/>
  <sheetViews>
    <sheetView workbookViewId="0">
      <selection sqref="A1:AU1"/>
    </sheetView>
  </sheetViews>
  <sheetFormatPr defaultRowHeight="15" x14ac:dyDescent="0.25"/>
  <cols>
    <col min="1" max="1" width="20.28515625" bestFit="1" customWidth="1"/>
    <col min="2" max="2" width="16.85546875" bestFit="1" customWidth="1"/>
    <col min="3" max="3" width="10" bestFit="1" customWidth="1"/>
    <col min="5" max="5" width="17.28515625" bestFit="1" customWidth="1"/>
    <col min="6" max="6" width="17.42578125" bestFit="1" customWidth="1"/>
    <col min="7" max="7" width="12" bestFit="1" customWidth="1"/>
    <col min="8" max="8" width="17" bestFit="1" customWidth="1"/>
    <col min="9" max="9" width="13.140625" bestFit="1" customWidth="1"/>
    <col min="10" max="10" width="18.7109375" bestFit="1" customWidth="1"/>
    <col min="12" max="12" width="26.42578125" bestFit="1" customWidth="1"/>
    <col min="13" max="13" width="3" bestFit="1" customWidth="1"/>
    <col min="15" max="15" width="17.5703125" bestFit="1" customWidth="1"/>
    <col min="16" max="16" width="17.42578125" bestFit="1" customWidth="1"/>
    <col min="17" max="17" width="12" bestFit="1" customWidth="1"/>
    <col min="18" max="18" width="17.42578125" bestFit="1" customWidth="1"/>
    <col min="19" max="19" width="13.5703125" bestFit="1" customWidth="1"/>
    <col min="20" max="20" width="18.7109375" bestFit="1" customWidth="1"/>
    <col min="22" max="22" width="26.42578125" bestFit="1" customWidth="1"/>
    <col min="23" max="23" width="3" bestFit="1" customWidth="1"/>
    <col min="25" max="25" width="17.5703125" bestFit="1" customWidth="1"/>
    <col min="26" max="26" width="17.42578125" bestFit="1" customWidth="1"/>
    <col min="27" max="27" width="12" bestFit="1" customWidth="1"/>
    <col min="28" max="28" width="17.42578125" bestFit="1" customWidth="1"/>
    <col min="29" max="29" width="13.5703125" bestFit="1" customWidth="1"/>
    <col min="30" max="30" width="18.7109375" bestFit="1" customWidth="1"/>
    <col min="32" max="32" width="26.42578125" bestFit="1" customWidth="1"/>
    <col min="33" max="33" width="3" bestFit="1" customWidth="1"/>
    <col min="35" max="35" width="28.7109375" bestFit="1" customWidth="1"/>
    <col min="36" max="38" width="3.140625" bestFit="1" customWidth="1"/>
    <col min="39" max="39" width="4.85546875" bestFit="1" customWidth="1"/>
    <col min="40" max="40" width="6.140625" bestFit="1" customWidth="1"/>
  </cols>
  <sheetData>
    <row r="1" spans="1:47" ht="15.75" thickBot="1" x14ac:dyDescent="0.3">
      <c r="A1" s="119" t="s">
        <v>2269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</row>
    <row r="2" spans="1:47" x14ac:dyDescent="0.25">
      <c r="A2" s="122" t="s">
        <v>2018</v>
      </c>
      <c r="B2" s="123"/>
      <c r="C2" s="124"/>
      <c r="E2" s="125" t="s">
        <v>2019</v>
      </c>
      <c r="F2" s="126"/>
      <c r="G2" s="126"/>
      <c r="H2" s="126"/>
      <c r="I2" s="126"/>
      <c r="J2" s="126"/>
      <c r="K2" s="126"/>
      <c r="L2" s="126"/>
      <c r="M2" s="127"/>
      <c r="O2" s="125" t="s">
        <v>2020</v>
      </c>
      <c r="P2" s="126"/>
      <c r="Q2" s="126"/>
      <c r="R2" s="126"/>
      <c r="S2" s="126"/>
      <c r="T2" s="126"/>
      <c r="U2" s="126"/>
      <c r="V2" s="126"/>
      <c r="W2" s="127"/>
      <c r="Y2" s="125" t="s">
        <v>2021</v>
      </c>
      <c r="Z2" s="126"/>
      <c r="AA2" s="126"/>
      <c r="AB2" s="126"/>
      <c r="AC2" s="126"/>
      <c r="AD2" s="126"/>
      <c r="AE2" s="126"/>
      <c r="AF2" s="126"/>
      <c r="AG2" s="127"/>
      <c r="AI2" s="125" t="s">
        <v>2022</v>
      </c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7"/>
    </row>
    <row r="3" spans="1:47" x14ac:dyDescent="0.25">
      <c r="A3" s="74" t="s">
        <v>2023</v>
      </c>
      <c r="B3" s="70" t="s">
        <v>2024</v>
      </c>
      <c r="C3" s="85" t="s">
        <v>2025</v>
      </c>
      <c r="E3" s="71" t="s">
        <v>2026</v>
      </c>
      <c r="F3" s="72" t="s">
        <v>2027</v>
      </c>
      <c r="G3" s="72" t="s">
        <v>2028</v>
      </c>
      <c r="H3" s="72" t="s">
        <v>2029</v>
      </c>
      <c r="I3" s="72" t="s">
        <v>2030</v>
      </c>
      <c r="J3" s="72" t="s">
        <v>2031</v>
      </c>
      <c r="M3" s="73"/>
      <c r="O3" s="74" t="s">
        <v>2026</v>
      </c>
      <c r="P3" s="70" t="s">
        <v>2027</v>
      </c>
      <c r="Q3" s="70" t="s">
        <v>2028</v>
      </c>
      <c r="R3" s="70" t="s">
        <v>2029</v>
      </c>
      <c r="S3" s="70" t="s">
        <v>2030</v>
      </c>
      <c r="T3" s="70" t="s">
        <v>2031</v>
      </c>
      <c r="W3" s="73"/>
      <c r="Y3" s="74" t="s">
        <v>2026</v>
      </c>
      <c r="Z3" s="70" t="s">
        <v>2027</v>
      </c>
      <c r="AA3" s="70" t="s">
        <v>2028</v>
      </c>
      <c r="AB3" s="70" t="s">
        <v>2029</v>
      </c>
      <c r="AC3" s="70" t="s">
        <v>2030</v>
      </c>
      <c r="AD3" s="70" t="s">
        <v>2031</v>
      </c>
      <c r="AG3" s="73"/>
      <c r="AI3" s="120" t="s">
        <v>2032</v>
      </c>
      <c r="AJ3" s="121"/>
      <c r="AK3" s="121"/>
      <c r="AL3" s="121"/>
      <c r="AM3" s="121"/>
      <c r="AU3" s="73"/>
    </row>
    <row r="4" spans="1:47" x14ac:dyDescent="0.25">
      <c r="A4" s="75" t="s">
        <v>2033</v>
      </c>
      <c r="B4" t="s">
        <v>1795</v>
      </c>
      <c r="C4" s="73">
        <v>341.15870000000001</v>
      </c>
      <c r="E4" s="75" t="s">
        <v>2034</v>
      </c>
      <c r="F4" t="s">
        <v>2035</v>
      </c>
      <c r="G4">
        <v>20.85</v>
      </c>
      <c r="H4" t="s">
        <v>2036</v>
      </c>
      <c r="I4" t="s">
        <v>2037</v>
      </c>
      <c r="M4" s="73"/>
      <c r="O4" s="75" t="s">
        <v>2034</v>
      </c>
      <c r="P4" t="s">
        <v>2035</v>
      </c>
      <c r="Q4">
        <v>20.82</v>
      </c>
      <c r="R4" t="s">
        <v>2036</v>
      </c>
      <c r="S4" t="s">
        <v>2037</v>
      </c>
      <c r="W4" s="73"/>
      <c r="Y4" s="75" t="s">
        <v>2034</v>
      </c>
      <c r="Z4" t="s">
        <v>2035</v>
      </c>
      <c r="AA4">
        <v>27.96</v>
      </c>
      <c r="AB4" t="s">
        <v>2036</v>
      </c>
      <c r="AC4" t="s">
        <v>2037</v>
      </c>
      <c r="AG4" s="73"/>
      <c r="AI4" s="3"/>
      <c r="AJ4" s="59" t="s">
        <v>2038</v>
      </c>
      <c r="AK4" s="59" t="s">
        <v>2039</v>
      </c>
      <c r="AL4" s="59" t="s">
        <v>2040</v>
      </c>
      <c r="AM4" s="59" t="s">
        <v>2041</v>
      </c>
      <c r="AU4" s="73"/>
    </row>
    <row r="5" spans="1:47" x14ac:dyDescent="0.25">
      <c r="A5" s="75" t="s">
        <v>2035</v>
      </c>
      <c r="B5" t="s">
        <v>2034</v>
      </c>
      <c r="C5" s="73">
        <v>379.10489999999999</v>
      </c>
      <c r="E5" s="75" t="s">
        <v>2034</v>
      </c>
      <c r="F5" t="s">
        <v>2035</v>
      </c>
      <c r="G5">
        <v>27.71</v>
      </c>
      <c r="H5" t="s">
        <v>2036</v>
      </c>
      <c r="I5" t="s">
        <v>2037</v>
      </c>
      <c r="M5" s="73"/>
      <c r="O5" s="75" t="s">
        <v>2034</v>
      </c>
      <c r="P5" t="s">
        <v>2035</v>
      </c>
      <c r="Q5">
        <v>27.85</v>
      </c>
      <c r="R5" t="s">
        <v>2036</v>
      </c>
      <c r="S5" t="s">
        <v>2037</v>
      </c>
      <c r="W5" s="73"/>
      <c r="Y5" s="75" t="s">
        <v>2034</v>
      </c>
      <c r="Z5" t="s">
        <v>2035</v>
      </c>
      <c r="AA5">
        <v>28.82</v>
      </c>
      <c r="AB5" t="s">
        <v>2036</v>
      </c>
      <c r="AC5" t="s">
        <v>2037</v>
      </c>
      <c r="AG5" s="73"/>
      <c r="AI5" s="60" t="s">
        <v>2042</v>
      </c>
      <c r="AJ5" s="76">
        <v>63</v>
      </c>
      <c r="AK5" s="76">
        <v>67</v>
      </c>
      <c r="AL5" s="76">
        <v>49</v>
      </c>
      <c r="AM5" s="76">
        <v>59.666666666666664</v>
      </c>
      <c r="AU5" s="73"/>
    </row>
    <row r="6" spans="1:47" x14ac:dyDescent="0.25">
      <c r="A6" s="75" t="s">
        <v>2043</v>
      </c>
      <c r="B6" t="s">
        <v>2044</v>
      </c>
      <c r="C6" s="73">
        <v>421.1155</v>
      </c>
      <c r="E6" s="75" t="s">
        <v>2034</v>
      </c>
      <c r="F6" t="s">
        <v>2035</v>
      </c>
      <c r="G6">
        <v>28.52</v>
      </c>
      <c r="H6" t="s">
        <v>2036</v>
      </c>
      <c r="I6" t="s">
        <v>2037</v>
      </c>
      <c r="M6" s="73"/>
      <c r="O6" s="75" t="s">
        <v>2034</v>
      </c>
      <c r="P6" t="s">
        <v>2035</v>
      </c>
      <c r="Q6">
        <v>28.77</v>
      </c>
      <c r="R6" t="s">
        <v>2036</v>
      </c>
      <c r="S6" t="s">
        <v>2037</v>
      </c>
      <c r="W6" s="73"/>
      <c r="Y6" s="75" t="s">
        <v>2044</v>
      </c>
      <c r="Z6" t="s">
        <v>2043</v>
      </c>
      <c r="AA6">
        <v>25.74</v>
      </c>
      <c r="AB6" t="s">
        <v>2036</v>
      </c>
      <c r="AC6" t="s">
        <v>2037</v>
      </c>
      <c r="AG6" s="73"/>
      <c r="AI6" s="60" t="s">
        <v>2045</v>
      </c>
      <c r="AJ6" s="76">
        <v>53</v>
      </c>
      <c r="AK6" s="76">
        <v>60</v>
      </c>
      <c r="AL6" s="76">
        <v>41</v>
      </c>
      <c r="AM6" s="76">
        <v>51.333333333333336</v>
      </c>
      <c r="AU6" s="73"/>
    </row>
    <row r="7" spans="1:47" x14ac:dyDescent="0.25">
      <c r="A7" s="75" t="s">
        <v>2046</v>
      </c>
      <c r="B7" t="s">
        <v>2047</v>
      </c>
      <c r="C7" s="73">
        <v>459.06169999999997</v>
      </c>
      <c r="E7" s="75" t="s">
        <v>2034</v>
      </c>
      <c r="F7" t="s">
        <v>2035</v>
      </c>
      <c r="G7">
        <v>36.450000000000003</v>
      </c>
      <c r="H7" t="s">
        <v>2037</v>
      </c>
      <c r="I7" t="s">
        <v>2037</v>
      </c>
      <c r="J7" t="s">
        <v>2048</v>
      </c>
      <c r="L7" s="128" t="s">
        <v>2032</v>
      </c>
      <c r="M7" s="129"/>
      <c r="O7" s="75" t="s">
        <v>2034</v>
      </c>
      <c r="P7" t="s">
        <v>2035</v>
      </c>
      <c r="Q7">
        <v>29.61</v>
      </c>
      <c r="R7" t="s">
        <v>2036</v>
      </c>
      <c r="S7" t="s">
        <v>2037</v>
      </c>
      <c r="V7" s="128" t="s">
        <v>2032</v>
      </c>
      <c r="W7" s="129"/>
      <c r="Y7" s="75" t="s">
        <v>2044</v>
      </c>
      <c r="Z7" t="s">
        <v>2043</v>
      </c>
      <c r="AA7">
        <v>26.47</v>
      </c>
      <c r="AB7" t="s">
        <v>2036</v>
      </c>
      <c r="AC7" t="s">
        <v>2037</v>
      </c>
      <c r="AF7" s="128" t="s">
        <v>2032</v>
      </c>
      <c r="AG7" s="129"/>
      <c r="AI7" s="60" t="s">
        <v>2049</v>
      </c>
      <c r="AJ7" s="76">
        <v>27</v>
      </c>
      <c r="AK7" s="76">
        <v>22</v>
      </c>
      <c r="AL7" s="76">
        <v>22</v>
      </c>
      <c r="AM7" s="76">
        <v>23.666666666666668</v>
      </c>
      <c r="AU7" s="73"/>
    </row>
    <row r="8" spans="1:47" x14ac:dyDescent="0.25">
      <c r="A8" s="75" t="s">
        <v>2050</v>
      </c>
      <c r="B8" t="s">
        <v>2051</v>
      </c>
      <c r="C8" s="73">
        <v>501.07229999999998</v>
      </c>
      <c r="E8" s="75" t="s">
        <v>2044</v>
      </c>
      <c r="F8" t="s">
        <v>2043</v>
      </c>
      <c r="G8">
        <v>23.74</v>
      </c>
      <c r="H8" t="s">
        <v>2036</v>
      </c>
      <c r="I8" t="s">
        <v>2037</v>
      </c>
      <c r="L8" s="59" t="s">
        <v>2042</v>
      </c>
      <c r="M8" s="4">
        <v>63</v>
      </c>
      <c r="O8" s="75" t="s">
        <v>2044</v>
      </c>
      <c r="P8" t="s">
        <v>2043</v>
      </c>
      <c r="Q8">
        <v>23.74</v>
      </c>
      <c r="R8" t="s">
        <v>2036</v>
      </c>
      <c r="S8" t="s">
        <v>2037</v>
      </c>
      <c r="V8" s="59" t="s">
        <v>2042</v>
      </c>
      <c r="W8" s="4">
        <v>67</v>
      </c>
      <c r="Y8" s="75" t="s">
        <v>2044</v>
      </c>
      <c r="Z8" t="s">
        <v>2043</v>
      </c>
      <c r="AA8">
        <v>28.61</v>
      </c>
      <c r="AB8" t="s">
        <v>2036</v>
      </c>
      <c r="AC8" t="s">
        <v>2036</v>
      </c>
      <c r="AF8" s="59" t="s">
        <v>2042</v>
      </c>
      <c r="AG8" s="4">
        <v>49</v>
      </c>
      <c r="AI8" s="77"/>
      <c r="AJ8" s="78"/>
      <c r="AK8" s="78"/>
      <c r="AL8" s="78"/>
      <c r="AM8" s="78"/>
      <c r="AU8" s="73"/>
    </row>
    <row r="9" spans="1:47" x14ac:dyDescent="0.25">
      <c r="A9" s="75" t="s">
        <v>2052</v>
      </c>
      <c r="B9" t="s">
        <v>2053</v>
      </c>
      <c r="C9" s="73">
        <v>517.19079999999997</v>
      </c>
      <c r="E9" s="75" t="s">
        <v>2044</v>
      </c>
      <c r="F9" t="s">
        <v>2043</v>
      </c>
      <c r="G9">
        <v>25.56</v>
      </c>
      <c r="H9" t="s">
        <v>2036</v>
      </c>
      <c r="I9" t="s">
        <v>2037</v>
      </c>
      <c r="L9" s="59" t="s">
        <v>2045</v>
      </c>
      <c r="M9" s="4">
        <v>53</v>
      </c>
      <c r="O9" s="75" t="s">
        <v>2044</v>
      </c>
      <c r="P9" t="s">
        <v>2043</v>
      </c>
      <c r="Q9">
        <v>25.24</v>
      </c>
      <c r="R9" t="s">
        <v>2036</v>
      </c>
      <c r="S9" t="s">
        <v>2037</v>
      </c>
      <c r="V9" s="59" t="s">
        <v>2045</v>
      </c>
      <c r="W9" s="4">
        <v>60</v>
      </c>
      <c r="Y9" s="75" t="s">
        <v>2044</v>
      </c>
      <c r="Z9" t="s">
        <v>2043</v>
      </c>
      <c r="AA9">
        <v>29.49</v>
      </c>
      <c r="AB9" t="s">
        <v>2036</v>
      </c>
      <c r="AC9" t="s">
        <v>2036</v>
      </c>
      <c r="AF9" s="59" t="s">
        <v>2045</v>
      </c>
      <c r="AG9" s="4">
        <v>41</v>
      </c>
      <c r="AI9" s="130" t="s">
        <v>2054</v>
      </c>
      <c r="AJ9" s="131"/>
      <c r="AK9" s="131"/>
      <c r="AL9" s="131"/>
      <c r="AM9" s="131"/>
      <c r="AU9" s="73"/>
    </row>
    <row r="10" spans="1:47" x14ac:dyDescent="0.25">
      <c r="A10" s="75" t="s">
        <v>2055</v>
      </c>
      <c r="B10" t="s">
        <v>2056</v>
      </c>
      <c r="C10" s="73">
        <v>555.13699999999994</v>
      </c>
      <c r="E10" s="75" t="s">
        <v>2044</v>
      </c>
      <c r="F10" t="s">
        <v>2043</v>
      </c>
      <c r="G10">
        <v>26.26</v>
      </c>
      <c r="H10" t="s">
        <v>2036</v>
      </c>
      <c r="I10" t="s">
        <v>2037</v>
      </c>
      <c r="L10" s="59" t="s">
        <v>2049</v>
      </c>
      <c r="M10" s="4">
        <v>27</v>
      </c>
      <c r="O10" s="75" t="s">
        <v>2044</v>
      </c>
      <c r="P10" t="s">
        <v>2043</v>
      </c>
      <c r="Q10">
        <v>25.64</v>
      </c>
      <c r="R10" t="s">
        <v>2036</v>
      </c>
      <c r="S10" t="s">
        <v>2037</v>
      </c>
      <c r="V10" s="59" t="s">
        <v>2049</v>
      </c>
      <c r="W10" s="4">
        <v>22</v>
      </c>
      <c r="Y10" s="75" t="s">
        <v>2044</v>
      </c>
      <c r="Z10" t="s">
        <v>2043</v>
      </c>
      <c r="AA10">
        <v>32.71</v>
      </c>
      <c r="AB10" t="s">
        <v>2036</v>
      </c>
      <c r="AC10" t="s">
        <v>2037</v>
      </c>
      <c r="AF10" s="59" t="s">
        <v>2049</v>
      </c>
      <c r="AG10" s="4">
        <v>22</v>
      </c>
      <c r="AI10" s="60"/>
      <c r="AJ10" s="76" t="s">
        <v>2038</v>
      </c>
      <c r="AK10" s="76" t="s">
        <v>2039</v>
      </c>
      <c r="AL10" s="76" t="s">
        <v>2040</v>
      </c>
      <c r="AM10" s="76" t="s">
        <v>2041</v>
      </c>
      <c r="AU10" s="73"/>
    </row>
    <row r="11" spans="1:47" x14ac:dyDescent="0.25">
      <c r="A11" s="75" t="s">
        <v>2057</v>
      </c>
      <c r="B11" t="s">
        <v>2058</v>
      </c>
      <c r="C11" s="73">
        <v>597.14760000000001</v>
      </c>
      <c r="E11" s="75" t="s">
        <v>2044</v>
      </c>
      <c r="F11" t="s">
        <v>2043</v>
      </c>
      <c r="G11">
        <v>28.4</v>
      </c>
      <c r="H11" t="s">
        <v>2036</v>
      </c>
      <c r="I11" t="s">
        <v>2036</v>
      </c>
      <c r="M11" s="73"/>
      <c r="O11" s="75" t="s">
        <v>2044</v>
      </c>
      <c r="P11" t="s">
        <v>2043</v>
      </c>
      <c r="Q11">
        <v>26.41</v>
      </c>
      <c r="R11" t="s">
        <v>2036</v>
      </c>
      <c r="S11" t="s">
        <v>2037</v>
      </c>
      <c r="W11" s="73"/>
      <c r="Y11" s="75" t="s">
        <v>2044</v>
      </c>
      <c r="Z11" t="s">
        <v>2043</v>
      </c>
      <c r="AA11">
        <v>33.93</v>
      </c>
      <c r="AB11" t="s">
        <v>2036</v>
      </c>
      <c r="AC11" t="s">
        <v>2037</v>
      </c>
      <c r="AG11" s="73"/>
      <c r="AI11" s="60" t="s">
        <v>2042</v>
      </c>
      <c r="AJ11" s="76">
        <v>24</v>
      </c>
      <c r="AK11" s="76">
        <v>28</v>
      </c>
      <c r="AL11" s="76">
        <v>20</v>
      </c>
      <c r="AM11" s="76">
        <v>24</v>
      </c>
      <c r="AU11" s="73"/>
    </row>
    <row r="12" spans="1:47" x14ac:dyDescent="0.25">
      <c r="A12" s="75" t="s">
        <v>2059</v>
      </c>
      <c r="B12" t="s">
        <v>2060</v>
      </c>
      <c r="C12" s="73">
        <v>635.09379999999999</v>
      </c>
      <c r="E12" s="75" t="s">
        <v>2044</v>
      </c>
      <c r="F12" t="s">
        <v>2043</v>
      </c>
      <c r="G12">
        <v>29.03</v>
      </c>
      <c r="H12" t="s">
        <v>2036</v>
      </c>
      <c r="I12" t="s">
        <v>2036</v>
      </c>
      <c r="L12" s="128" t="s">
        <v>2054</v>
      </c>
      <c r="M12" s="129"/>
      <c r="O12" s="75" t="s">
        <v>2044</v>
      </c>
      <c r="P12" t="s">
        <v>2043</v>
      </c>
      <c r="Q12">
        <v>28.53</v>
      </c>
      <c r="R12" t="s">
        <v>2036</v>
      </c>
      <c r="S12" t="s">
        <v>2036</v>
      </c>
      <c r="V12" s="128" t="s">
        <v>2054</v>
      </c>
      <c r="W12" s="129"/>
      <c r="Y12" s="75" t="s">
        <v>2044</v>
      </c>
      <c r="Z12" t="s">
        <v>2043</v>
      </c>
      <c r="AA12">
        <v>35.049999999999997</v>
      </c>
      <c r="AB12" t="s">
        <v>2036</v>
      </c>
      <c r="AC12" t="s">
        <v>2037</v>
      </c>
      <c r="AF12" s="128" t="s">
        <v>2054</v>
      </c>
      <c r="AG12" s="129"/>
      <c r="AI12" s="60" t="s">
        <v>2045</v>
      </c>
      <c r="AJ12" s="76">
        <v>21</v>
      </c>
      <c r="AK12" s="76">
        <v>24</v>
      </c>
      <c r="AL12" s="76">
        <v>17</v>
      </c>
      <c r="AM12" s="76">
        <v>20.666666666666668</v>
      </c>
      <c r="AU12" s="73"/>
    </row>
    <row r="13" spans="1:47" x14ac:dyDescent="0.25">
      <c r="A13" s="75" t="s">
        <v>2061</v>
      </c>
      <c r="B13" t="s">
        <v>2062</v>
      </c>
      <c r="C13" s="73">
        <v>677.10440000000006</v>
      </c>
      <c r="E13" s="75" t="s">
        <v>2044</v>
      </c>
      <c r="F13" t="s">
        <v>2043</v>
      </c>
      <c r="G13">
        <v>32.549999999999997</v>
      </c>
      <c r="H13" t="s">
        <v>2036</v>
      </c>
      <c r="I13" t="s">
        <v>2037</v>
      </c>
      <c r="L13" s="59" t="s">
        <v>2042</v>
      </c>
      <c r="M13" s="4">
        <v>24</v>
      </c>
      <c r="O13" s="75" t="s">
        <v>2044</v>
      </c>
      <c r="P13" t="s">
        <v>2043</v>
      </c>
      <c r="Q13">
        <v>29.36</v>
      </c>
      <c r="R13" t="s">
        <v>2036</v>
      </c>
      <c r="S13" t="s">
        <v>2036</v>
      </c>
      <c r="V13" s="59" t="s">
        <v>2042</v>
      </c>
      <c r="W13" s="4">
        <v>28</v>
      </c>
      <c r="Y13" s="75" t="s">
        <v>2044</v>
      </c>
      <c r="Z13" t="s">
        <v>2043</v>
      </c>
      <c r="AA13">
        <v>41.29</v>
      </c>
      <c r="AB13" t="s">
        <v>2036</v>
      </c>
      <c r="AC13" t="s">
        <v>2037</v>
      </c>
      <c r="AF13" s="59" t="s">
        <v>2042</v>
      </c>
      <c r="AG13" s="4">
        <v>20</v>
      </c>
      <c r="AI13" s="60" t="s">
        <v>2049</v>
      </c>
      <c r="AJ13" s="76">
        <v>16</v>
      </c>
      <c r="AK13" s="76">
        <v>13</v>
      </c>
      <c r="AL13" s="76">
        <v>13</v>
      </c>
      <c r="AM13" s="76">
        <v>14</v>
      </c>
      <c r="AU13" s="73"/>
    </row>
    <row r="14" spans="1:47" x14ac:dyDescent="0.25">
      <c r="A14" s="75" t="s">
        <v>2063</v>
      </c>
      <c r="B14" t="s">
        <v>2064</v>
      </c>
      <c r="C14" s="73">
        <v>715.05060000000003</v>
      </c>
      <c r="E14" s="75" t="s">
        <v>2044</v>
      </c>
      <c r="F14" t="s">
        <v>2043</v>
      </c>
      <c r="G14">
        <v>33.799999999999997</v>
      </c>
      <c r="H14" t="s">
        <v>2036</v>
      </c>
      <c r="I14" t="s">
        <v>2037</v>
      </c>
      <c r="L14" s="59" t="s">
        <v>2045</v>
      </c>
      <c r="M14" s="4">
        <v>21</v>
      </c>
      <c r="O14" s="75" t="s">
        <v>2044</v>
      </c>
      <c r="P14" t="s">
        <v>2043</v>
      </c>
      <c r="Q14">
        <v>32.61</v>
      </c>
      <c r="R14" t="s">
        <v>2036</v>
      </c>
      <c r="S14" t="s">
        <v>2037</v>
      </c>
      <c r="V14" s="59" t="s">
        <v>2045</v>
      </c>
      <c r="W14" s="4">
        <v>24</v>
      </c>
      <c r="Y14" s="75" t="s">
        <v>2047</v>
      </c>
      <c r="Z14" t="s">
        <v>2046</v>
      </c>
      <c r="AA14">
        <v>18.89</v>
      </c>
      <c r="AB14" t="s">
        <v>2036</v>
      </c>
      <c r="AC14" t="s">
        <v>2037</v>
      </c>
      <c r="AF14" s="59" t="s">
        <v>2045</v>
      </c>
      <c r="AG14" s="4">
        <v>17</v>
      </c>
      <c r="AI14" s="60" t="s">
        <v>2065</v>
      </c>
      <c r="AJ14" s="76">
        <v>3</v>
      </c>
      <c r="AK14" s="76">
        <v>5</v>
      </c>
      <c r="AL14" s="76">
        <v>6</v>
      </c>
      <c r="AM14" s="76">
        <v>4.666666666666667</v>
      </c>
      <c r="AU14" s="73"/>
    </row>
    <row r="15" spans="1:47" x14ac:dyDescent="0.25">
      <c r="A15" s="75" t="s">
        <v>2066</v>
      </c>
      <c r="B15" t="s">
        <v>2067</v>
      </c>
      <c r="C15" s="73">
        <v>757.06119999999999</v>
      </c>
      <c r="E15" s="75" t="s">
        <v>2044</v>
      </c>
      <c r="F15" t="s">
        <v>2043</v>
      </c>
      <c r="G15">
        <v>34.97</v>
      </c>
      <c r="H15" t="s">
        <v>2036</v>
      </c>
      <c r="I15" t="s">
        <v>2037</v>
      </c>
      <c r="L15" s="59" t="s">
        <v>2049</v>
      </c>
      <c r="M15" s="4">
        <v>16</v>
      </c>
      <c r="O15" s="75" t="s">
        <v>2044</v>
      </c>
      <c r="P15" t="s">
        <v>2043</v>
      </c>
      <c r="Q15">
        <v>33.770000000000003</v>
      </c>
      <c r="R15" t="s">
        <v>2036</v>
      </c>
      <c r="S15" t="s">
        <v>2037</v>
      </c>
      <c r="V15" s="59" t="s">
        <v>2049</v>
      </c>
      <c r="W15" s="4">
        <v>13</v>
      </c>
      <c r="Y15" s="75" t="s">
        <v>2047</v>
      </c>
      <c r="Z15" t="s">
        <v>2046</v>
      </c>
      <c r="AA15">
        <v>20.03</v>
      </c>
      <c r="AB15" t="s">
        <v>2037</v>
      </c>
      <c r="AC15" t="s">
        <v>2037</v>
      </c>
      <c r="AD15" t="s">
        <v>2068</v>
      </c>
      <c r="AF15" s="59" t="s">
        <v>2049</v>
      </c>
      <c r="AG15" s="4">
        <v>13</v>
      </c>
      <c r="AI15" s="75"/>
      <c r="AU15" s="73"/>
    </row>
    <row r="16" spans="1:47" x14ac:dyDescent="0.25">
      <c r="A16" s="75" t="s">
        <v>2069</v>
      </c>
      <c r="B16" t="s">
        <v>2070</v>
      </c>
      <c r="C16" s="73">
        <v>795.00739999999996</v>
      </c>
      <c r="E16" s="75" t="s">
        <v>2044</v>
      </c>
      <c r="F16" t="s">
        <v>2043</v>
      </c>
      <c r="G16">
        <v>41.21</v>
      </c>
      <c r="H16" t="s">
        <v>2036</v>
      </c>
      <c r="I16" t="s">
        <v>2037</v>
      </c>
      <c r="L16" s="59" t="s">
        <v>2065</v>
      </c>
      <c r="M16" s="4">
        <v>3</v>
      </c>
      <c r="O16" s="75" t="s">
        <v>2044</v>
      </c>
      <c r="P16" t="s">
        <v>2043</v>
      </c>
      <c r="Q16">
        <v>34.96</v>
      </c>
      <c r="R16" t="s">
        <v>2036</v>
      </c>
      <c r="S16" t="s">
        <v>2037</v>
      </c>
      <c r="V16" s="59" t="s">
        <v>2065</v>
      </c>
      <c r="W16" s="4">
        <v>5</v>
      </c>
      <c r="Y16" s="75" t="s">
        <v>2047</v>
      </c>
      <c r="Z16" t="s">
        <v>2046</v>
      </c>
      <c r="AA16">
        <v>20.95</v>
      </c>
      <c r="AB16" t="s">
        <v>2037</v>
      </c>
      <c r="AC16" t="s">
        <v>2037</v>
      </c>
      <c r="AD16" t="s">
        <v>2068</v>
      </c>
      <c r="AF16" s="59" t="s">
        <v>2065</v>
      </c>
      <c r="AG16" s="4">
        <v>6</v>
      </c>
      <c r="AI16" s="132" t="s">
        <v>2071</v>
      </c>
      <c r="AJ16" s="128"/>
      <c r="AK16" s="128"/>
      <c r="AL16" s="128"/>
      <c r="AM16" s="128"/>
      <c r="AN16" s="128"/>
      <c r="AU16" s="73"/>
    </row>
    <row r="17" spans="1:47" x14ac:dyDescent="0.25">
      <c r="A17" s="75" t="s">
        <v>2072</v>
      </c>
      <c r="B17" t="s">
        <v>2073</v>
      </c>
      <c r="C17" s="73">
        <v>720.27020000000005</v>
      </c>
      <c r="E17" s="75" t="s">
        <v>2047</v>
      </c>
      <c r="F17" t="s">
        <v>2046</v>
      </c>
      <c r="G17">
        <v>18.66</v>
      </c>
      <c r="H17" t="s">
        <v>2036</v>
      </c>
      <c r="I17" t="s">
        <v>2036</v>
      </c>
      <c r="M17" s="73"/>
      <c r="O17" s="75" t="s">
        <v>2044</v>
      </c>
      <c r="P17" t="s">
        <v>2043</v>
      </c>
      <c r="Q17">
        <v>41.36</v>
      </c>
      <c r="R17" t="s">
        <v>2036</v>
      </c>
      <c r="S17" t="s">
        <v>2037</v>
      </c>
      <c r="W17" s="73"/>
      <c r="Y17" s="75" t="s">
        <v>2047</v>
      </c>
      <c r="Z17" t="s">
        <v>2046</v>
      </c>
      <c r="AA17">
        <v>21.58</v>
      </c>
      <c r="AB17" t="s">
        <v>2037</v>
      </c>
      <c r="AC17" t="s">
        <v>2037</v>
      </c>
      <c r="AD17" t="s">
        <v>2068</v>
      </c>
      <c r="AG17" s="73"/>
      <c r="AI17" s="3"/>
      <c r="AJ17" s="59" t="s">
        <v>2038</v>
      </c>
      <c r="AK17" s="59" t="s">
        <v>2039</v>
      </c>
      <c r="AL17" s="59" t="s">
        <v>2040</v>
      </c>
      <c r="AM17" s="59" t="s">
        <v>2041</v>
      </c>
      <c r="AN17" s="59" t="s">
        <v>2074</v>
      </c>
      <c r="AU17" s="73"/>
    </row>
    <row r="18" spans="1:47" x14ac:dyDescent="0.25">
      <c r="A18" s="75" t="s">
        <v>2075</v>
      </c>
      <c r="B18" t="s">
        <v>2076</v>
      </c>
      <c r="C18" s="73">
        <v>758.21640000000002</v>
      </c>
      <c r="E18" s="75" t="s">
        <v>2047</v>
      </c>
      <c r="F18" t="s">
        <v>2046</v>
      </c>
      <c r="G18">
        <v>19.87</v>
      </c>
      <c r="H18" t="s">
        <v>2037</v>
      </c>
      <c r="I18" t="s">
        <v>2037</v>
      </c>
      <c r="J18" t="s">
        <v>2068</v>
      </c>
      <c r="L18" s="128" t="s">
        <v>2071</v>
      </c>
      <c r="M18" s="129"/>
      <c r="O18" s="75" t="s">
        <v>2047</v>
      </c>
      <c r="P18" t="s">
        <v>2046</v>
      </c>
      <c r="Q18">
        <v>18.79</v>
      </c>
      <c r="R18" t="s">
        <v>2036</v>
      </c>
      <c r="S18" t="s">
        <v>2036</v>
      </c>
      <c r="V18" s="128" t="s">
        <v>2071</v>
      </c>
      <c r="W18" s="129"/>
      <c r="Y18" s="75" t="s">
        <v>2047</v>
      </c>
      <c r="Z18" t="s">
        <v>2046</v>
      </c>
      <c r="AA18">
        <v>23.16</v>
      </c>
      <c r="AB18" t="s">
        <v>2036</v>
      </c>
      <c r="AC18" t="s">
        <v>2037</v>
      </c>
      <c r="AF18" s="128" t="s">
        <v>2071</v>
      </c>
      <c r="AG18" s="129"/>
      <c r="AI18" s="3" t="s">
        <v>2077</v>
      </c>
      <c r="AJ18" s="59">
        <v>7</v>
      </c>
      <c r="AK18" s="59">
        <v>5</v>
      </c>
      <c r="AL18" s="59">
        <v>4</v>
      </c>
      <c r="AM18" s="76">
        <v>5.333333333333333</v>
      </c>
      <c r="AN18" s="79">
        <v>0.64</v>
      </c>
      <c r="AU18" s="73"/>
    </row>
    <row r="19" spans="1:47" x14ac:dyDescent="0.25">
      <c r="A19" s="75" t="s">
        <v>2078</v>
      </c>
      <c r="B19" t="s">
        <v>2079</v>
      </c>
      <c r="C19" s="73">
        <v>796.1626</v>
      </c>
      <c r="E19" s="75" t="s">
        <v>2047</v>
      </c>
      <c r="F19" t="s">
        <v>2046</v>
      </c>
      <c r="G19">
        <v>23.15</v>
      </c>
      <c r="H19" t="s">
        <v>2037</v>
      </c>
      <c r="I19" t="s">
        <v>2037</v>
      </c>
      <c r="J19" t="s">
        <v>2068</v>
      </c>
      <c r="L19" s="59" t="s">
        <v>2048</v>
      </c>
      <c r="M19" s="4">
        <v>7</v>
      </c>
      <c r="O19" s="75" t="s">
        <v>2047</v>
      </c>
      <c r="P19" t="s">
        <v>2046</v>
      </c>
      <c r="Q19">
        <v>20.22</v>
      </c>
      <c r="R19" t="s">
        <v>2037</v>
      </c>
      <c r="S19" t="s">
        <v>2037</v>
      </c>
      <c r="T19" t="s">
        <v>2068</v>
      </c>
      <c r="V19" s="59" t="s">
        <v>2068</v>
      </c>
      <c r="W19" s="4">
        <v>1</v>
      </c>
      <c r="Y19" s="75" t="s">
        <v>2047</v>
      </c>
      <c r="Z19" t="s">
        <v>2046</v>
      </c>
      <c r="AA19">
        <v>28.92</v>
      </c>
      <c r="AB19" t="s">
        <v>2036</v>
      </c>
      <c r="AC19" t="s">
        <v>2036</v>
      </c>
      <c r="AF19" s="59" t="s">
        <v>2068</v>
      </c>
      <c r="AG19" s="4">
        <v>3</v>
      </c>
      <c r="AI19" s="3" t="s">
        <v>2080</v>
      </c>
      <c r="AJ19" s="59">
        <v>2</v>
      </c>
      <c r="AK19" s="59">
        <v>1</v>
      </c>
      <c r="AL19" s="59">
        <v>3</v>
      </c>
      <c r="AM19" s="76">
        <v>2</v>
      </c>
      <c r="AN19" s="79">
        <v>0.24000000000000005</v>
      </c>
      <c r="AU19" s="73"/>
    </row>
    <row r="20" spans="1:47" ht="15.75" thickBot="1" x14ac:dyDescent="0.3">
      <c r="A20" s="75" t="s">
        <v>2081</v>
      </c>
      <c r="B20" t="s">
        <v>2082</v>
      </c>
      <c r="C20" s="73">
        <v>800.22699999999998</v>
      </c>
      <c r="E20" s="75" t="s">
        <v>2047</v>
      </c>
      <c r="F20" t="s">
        <v>2046</v>
      </c>
      <c r="G20">
        <v>28.67</v>
      </c>
      <c r="H20" t="s">
        <v>2036</v>
      </c>
      <c r="I20" t="s">
        <v>2037</v>
      </c>
      <c r="L20" s="59" t="s">
        <v>2068</v>
      </c>
      <c r="M20" s="4">
        <v>2</v>
      </c>
      <c r="O20" s="75" t="s">
        <v>2047</v>
      </c>
      <c r="P20" t="s">
        <v>2046</v>
      </c>
      <c r="Q20">
        <v>23.22</v>
      </c>
      <c r="R20" t="s">
        <v>2036</v>
      </c>
      <c r="S20" t="s">
        <v>2037</v>
      </c>
      <c r="V20" s="59" t="s">
        <v>2048</v>
      </c>
      <c r="W20" s="4">
        <v>5</v>
      </c>
      <c r="Y20" s="75" t="s">
        <v>2047</v>
      </c>
      <c r="Z20" t="s">
        <v>2046</v>
      </c>
      <c r="AA20">
        <v>29.725000000000001</v>
      </c>
      <c r="AB20" t="s">
        <v>2036</v>
      </c>
      <c r="AC20" t="s">
        <v>2036</v>
      </c>
      <c r="AF20" s="59" t="s">
        <v>2048</v>
      </c>
      <c r="AG20" s="4">
        <v>4</v>
      </c>
      <c r="AI20" s="5" t="s">
        <v>2083</v>
      </c>
      <c r="AJ20" s="65">
        <v>1</v>
      </c>
      <c r="AK20" s="65">
        <v>1</v>
      </c>
      <c r="AL20" s="65">
        <v>1</v>
      </c>
      <c r="AM20" s="80">
        <v>1</v>
      </c>
      <c r="AN20" s="81">
        <v>0.12000000000000002</v>
      </c>
      <c r="AO20" s="82"/>
      <c r="AP20" s="82"/>
      <c r="AQ20" s="82"/>
      <c r="AR20" s="82"/>
      <c r="AS20" s="82"/>
      <c r="AT20" s="82"/>
      <c r="AU20" s="83"/>
    </row>
    <row r="21" spans="1:47" x14ac:dyDescent="0.25">
      <c r="A21" s="75" t="s">
        <v>2084</v>
      </c>
      <c r="B21" t="s">
        <v>2085</v>
      </c>
      <c r="C21" s="73">
        <v>838.17319999999995</v>
      </c>
      <c r="E21" s="75" t="s">
        <v>2047</v>
      </c>
      <c r="F21" t="s">
        <v>2046</v>
      </c>
      <c r="G21">
        <v>29.38</v>
      </c>
      <c r="H21" t="s">
        <v>2036</v>
      </c>
      <c r="I21" t="s">
        <v>2037</v>
      </c>
      <c r="L21" s="59" t="s">
        <v>2086</v>
      </c>
      <c r="M21" s="4">
        <v>1</v>
      </c>
      <c r="O21" s="75" t="s">
        <v>2047</v>
      </c>
      <c r="P21" t="s">
        <v>2046</v>
      </c>
      <c r="Q21">
        <v>24.43</v>
      </c>
      <c r="R21" t="s">
        <v>2036</v>
      </c>
      <c r="S21" t="s">
        <v>2037</v>
      </c>
      <c r="V21" s="59" t="s">
        <v>2086</v>
      </c>
      <c r="W21" s="4">
        <v>1</v>
      </c>
      <c r="Y21" s="75" t="s">
        <v>2051</v>
      </c>
      <c r="Z21" t="s">
        <v>2050</v>
      </c>
      <c r="AA21">
        <v>23.734999999999999</v>
      </c>
      <c r="AB21" t="s">
        <v>2036</v>
      </c>
      <c r="AC21" t="s">
        <v>2037</v>
      </c>
      <c r="AF21" s="59" t="s">
        <v>2086</v>
      </c>
      <c r="AG21" s="4">
        <v>1</v>
      </c>
    </row>
    <row r="22" spans="1:47" x14ac:dyDescent="0.25">
      <c r="A22" s="75" t="s">
        <v>2087</v>
      </c>
      <c r="B22" t="s">
        <v>2088</v>
      </c>
      <c r="C22" s="73">
        <v>876.11940000000004</v>
      </c>
      <c r="E22" s="75" t="s">
        <v>2051</v>
      </c>
      <c r="F22" t="s">
        <v>2050</v>
      </c>
      <c r="G22">
        <v>22.26</v>
      </c>
      <c r="H22" t="s">
        <v>2036</v>
      </c>
      <c r="I22" t="s">
        <v>2037</v>
      </c>
      <c r="M22" s="73"/>
      <c r="O22" s="75" t="s">
        <v>2047</v>
      </c>
      <c r="P22" t="s">
        <v>2046</v>
      </c>
      <c r="Q22">
        <v>28.86</v>
      </c>
      <c r="R22" t="s">
        <v>2036</v>
      </c>
      <c r="S22" t="s">
        <v>2036</v>
      </c>
      <c r="W22" s="73"/>
      <c r="Y22" s="75" t="s">
        <v>2051</v>
      </c>
      <c r="Z22" t="s">
        <v>2050</v>
      </c>
      <c r="AA22">
        <v>36.6</v>
      </c>
      <c r="AB22" t="s">
        <v>2036</v>
      </c>
      <c r="AC22" t="s">
        <v>2036</v>
      </c>
      <c r="AG22" s="73"/>
    </row>
    <row r="23" spans="1:47" x14ac:dyDescent="0.25">
      <c r="A23" s="75" t="s">
        <v>2089</v>
      </c>
      <c r="B23" t="s">
        <v>2090</v>
      </c>
      <c r="C23" s="73">
        <v>880.18380000000002</v>
      </c>
      <c r="E23" s="75" t="s">
        <v>2051</v>
      </c>
      <c r="F23" t="s">
        <v>2050</v>
      </c>
      <c r="G23">
        <v>36.6175</v>
      </c>
      <c r="H23" t="s">
        <v>2036</v>
      </c>
      <c r="I23" t="s">
        <v>2036</v>
      </c>
      <c r="M23" s="73"/>
      <c r="O23" s="75" t="s">
        <v>2051</v>
      </c>
      <c r="P23" t="s">
        <v>2050</v>
      </c>
      <c r="Q23">
        <v>21.64</v>
      </c>
      <c r="R23" t="s">
        <v>2036</v>
      </c>
      <c r="S23" t="s">
        <v>2037</v>
      </c>
      <c r="W23" s="73"/>
      <c r="Y23" s="75" t="s">
        <v>2051</v>
      </c>
      <c r="Z23" t="s">
        <v>2050</v>
      </c>
      <c r="AA23">
        <v>41.805</v>
      </c>
      <c r="AB23" t="s">
        <v>2037</v>
      </c>
      <c r="AC23" t="s">
        <v>2037</v>
      </c>
      <c r="AD23" t="s">
        <v>2048</v>
      </c>
      <c r="AG23" s="73"/>
    </row>
    <row r="24" spans="1:47" x14ac:dyDescent="0.25">
      <c r="A24" s="75" t="s">
        <v>2091</v>
      </c>
      <c r="B24" t="s">
        <v>2092</v>
      </c>
      <c r="C24" s="73">
        <v>918.13</v>
      </c>
      <c r="E24" s="75" t="s">
        <v>2051</v>
      </c>
      <c r="F24" t="s">
        <v>2050</v>
      </c>
      <c r="G24">
        <v>41.805</v>
      </c>
      <c r="H24" t="s">
        <v>2037</v>
      </c>
      <c r="I24" t="s">
        <v>2037</v>
      </c>
      <c r="J24" t="s">
        <v>2048</v>
      </c>
      <c r="L24" s="128" t="s">
        <v>2065</v>
      </c>
      <c r="M24" s="129"/>
      <c r="O24" s="75" t="s">
        <v>2051</v>
      </c>
      <c r="P24" t="s">
        <v>2050</v>
      </c>
      <c r="Q24">
        <v>22.18</v>
      </c>
      <c r="R24" t="s">
        <v>2036</v>
      </c>
      <c r="S24" t="s">
        <v>2037</v>
      </c>
      <c r="V24" s="128" t="s">
        <v>2065</v>
      </c>
      <c r="W24" s="129"/>
      <c r="Y24" s="75" t="s">
        <v>2053</v>
      </c>
      <c r="Z24" t="s">
        <v>2052</v>
      </c>
      <c r="AA24">
        <v>23.75</v>
      </c>
      <c r="AB24" t="s">
        <v>2036</v>
      </c>
      <c r="AC24" t="s">
        <v>2036</v>
      </c>
      <c r="AF24" s="128" t="s">
        <v>2065</v>
      </c>
      <c r="AG24" s="129"/>
    </row>
    <row r="25" spans="1:47" x14ac:dyDescent="0.25">
      <c r="A25" s="75" t="s">
        <v>2093</v>
      </c>
      <c r="B25" t="s">
        <v>2094</v>
      </c>
      <c r="C25" s="73">
        <v>956.07619999999997</v>
      </c>
      <c r="E25" s="75" t="s">
        <v>2051</v>
      </c>
      <c r="F25" t="s">
        <v>2050</v>
      </c>
      <c r="G25">
        <v>44.03</v>
      </c>
      <c r="H25" t="s">
        <v>2036</v>
      </c>
      <c r="I25" t="s">
        <v>2037</v>
      </c>
      <c r="L25" s="128" t="s">
        <v>2095</v>
      </c>
      <c r="M25" s="129"/>
      <c r="O25" s="75" t="s">
        <v>2051</v>
      </c>
      <c r="P25" t="s">
        <v>2050</v>
      </c>
      <c r="Q25">
        <v>23.56</v>
      </c>
      <c r="R25" t="s">
        <v>2036</v>
      </c>
      <c r="S25" t="s">
        <v>2037</v>
      </c>
      <c r="V25" s="128" t="s">
        <v>2096</v>
      </c>
      <c r="W25" s="129"/>
      <c r="Y25" s="75" t="s">
        <v>2053</v>
      </c>
      <c r="Z25" t="s">
        <v>2052</v>
      </c>
      <c r="AA25">
        <v>25.41</v>
      </c>
      <c r="AB25" t="s">
        <v>2036</v>
      </c>
      <c r="AC25" t="s">
        <v>2036</v>
      </c>
      <c r="AF25" s="128" t="s">
        <v>2096</v>
      </c>
      <c r="AG25" s="129"/>
    </row>
    <row r="26" spans="1:47" x14ac:dyDescent="0.25">
      <c r="A26" s="75" t="s">
        <v>2097</v>
      </c>
      <c r="B26" t="s">
        <v>2098</v>
      </c>
      <c r="C26" s="73">
        <v>960.14059999999995</v>
      </c>
      <c r="E26" s="75" t="s">
        <v>2053</v>
      </c>
      <c r="F26" t="s">
        <v>2052</v>
      </c>
      <c r="G26">
        <v>23.61</v>
      </c>
      <c r="H26" t="s">
        <v>2036</v>
      </c>
      <c r="I26" t="s">
        <v>2036</v>
      </c>
      <c r="L26" s="128" t="s">
        <v>2099</v>
      </c>
      <c r="M26" s="129"/>
      <c r="O26" s="75" t="s">
        <v>2051</v>
      </c>
      <c r="P26" t="s">
        <v>2050</v>
      </c>
      <c r="Q26">
        <v>25.32</v>
      </c>
      <c r="R26" t="s">
        <v>2036</v>
      </c>
      <c r="S26" t="s">
        <v>2037</v>
      </c>
      <c r="V26" s="128" t="s">
        <v>2095</v>
      </c>
      <c r="W26" s="129"/>
      <c r="Y26" s="75" t="s">
        <v>2053</v>
      </c>
      <c r="Z26" t="s">
        <v>2052</v>
      </c>
      <c r="AA26">
        <v>32.69</v>
      </c>
      <c r="AB26" t="s">
        <v>2036</v>
      </c>
      <c r="AC26" t="s">
        <v>2036</v>
      </c>
      <c r="AF26" s="128" t="s">
        <v>2095</v>
      </c>
      <c r="AG26" s="129"/>
    </row>
    <row r="27" spans="1:47" x14ac:dyDescent="0.25">
      <c r="A27" s="75" t="s">
        <v>2100</v>
      </c>
      <c r="B27" t="s">
        <v>2101</v>
      </c>
      <c r="C27" s="73">
        <v>998.08680000000004</v>
      </c>
      <c r="E27" s="75" t="s">
        <v>2053</v>
      </c>
      <c r="F27" t="s">
        <v>2052</v>
      </c>
      <c r="G27">
        <v>25.22</v>
      </c>
      <c r="H27" t="s">
        <v>2036</v>
      </c>
      <c r="I27" t="s">
        <v>2036</v>
      </c>
      <c r="L27" s="128" t="s">
        <v>2102</v>
      </c>
      <c r="M27" s="129"/>
      <c r="O27" s="75" t="s">
        <v>2051</v>
      </c>
      <c r="P27" t="s">
        <v>2050</v>
      </c>
      <c r="Q27">
        <v>36.6875</v>
      </c>
      <c r="R27" t="s">
        <v>2036</v>
      </c>
      <c r="S27" t="s">
        <v>2037</v>
      </c>
      <c r="V27" s="128" t="s">
        <v>2102</v>
      </c>
      <c r="W27" s="129"/>
      <c r="Y27" s="75" t="s">
        <v>2056</v>
      </c>
      <c r="Z27" t="s">
        <v>2055</v>
      </c>
      <c r="AA27">
        <v>27.585000000000001</v>
      </c>
      <c r="AB27" t="s">
        <v>2036</v>
      </c>
      <c r="AC27" t="s">
        <v>2036</v>
      </c>
      <c r="AF27" s="128" t="s">
        <v>2102</v>
      </c>
      <c r="AG27" s="129"/>
    </row>
    <row r="28" spans="1:47" x14ac:dyDescent="0.25">
      <c r="A28" s="75" t="s">
        <v>2103</v>
      </c>
      <c r="B28" t="s">
        <v>2104</v>
      </c>
      <c r="C28" s="73">
        <v>1036.0329999999999</v>
      </c>
      <c r="E28" s="75" t="s">
        <v>2053</v>
      </c>
      <c r="F28" t="s">
        <v>2052</v>
      </c>
      <c r="G28">
        <v>32.54</v>
      </c>
      <c r="H28" t="s">
        <v>2036</v>
      </c>
      <c r="I28" t="s">
        <v>2037</v>
      </c>
      <c r="M28" s="73"/>
      <c r="O28" s="75" t="s">
        <v>2051</v>
      </c>
      <c r="P28" t="s">
        <v>2050</v>
      </c>
      <c r="Q28">
        <v>41.895000000000003</v>
      </c>
      <c r="R28" t="s">
        <v>2037</v>
      </c>
      <c r="S28" t="s">
        <v>2037</v>
      </c>
      <c r="T28" t="s">
        <v>2048</v>
      </c>
      <c r="V28" s="128" t="s">
        <v>2105</v>
      </c>
      <c r="W28" s="129"/>
      <c r="Y28" s="75" t="s">
        <v>2058</v>
      </c>
      <c r="Z28" t="s">
        <v>2057</v>
      </c>
      <c r="AA28">
        <v>32.685000000000002</v>
      </c>
      <c r="AB28" t="s">
        <v>2036</v>
      </c>
      <c r="AC28" t="s">
        <v>2036</v>
      </c>
      <c r="AF28" s="128" t="s">
        <v>2106</v>
      </c>
      <c r="AG28" s="129"/>
    </row>
    <row r="29" spans="1:47" x14ac:dyDescent="0.25">
      <c r="A29" s="75" t="s">
        <v>2107</v>
      </c>
      <c r="B29" t="s">
        <v>2108</v>
      </c>
      <c r="C29" s="73">
        <v>896.30229999999995</v>
      </c>
      <c r="E29" s="75" t="s">
        <v>2056</v>
      </c>
      <c r="F29" t="s">
        <v>2055</v>
      </c>
      <c r="G29">
        <v>27.39</v>
      </c>
      <c r="H29" t="s">
        <v>2036</v>
      </c>
      <c r="I29" t="s">
        <v>2036</v>
      </c>
      <c r="M29" s="73"/>
      <c r="O29" s="75" t="s">
        <v>2051</v>
      </c>
      <c r="P29" t="s">
        <v>2050</v>
      </c>
      <c r="Q29">
        <v>44.07</v>
      </c>
      <c r="R29" t="s">
        <v>2036</v>
      </c>
      <c r="S29" t="s">
        <v>2037</v>
      </c>
      <c r="V29" s="128" t="s">
        <v>2106</v>
      </c>
      <c r="W29" s="129"/>
      <c r="Y29" s="75" t="s">
        <v>2058</v>
      </c>
      <c r="Z29" t="s">
        <v>2057</v>
      </c>
      <c r="AA29">
        <v>33.83</v>
      </c>
      <c r="AB29" t="s">
        <v>2036</v>
      </c>
      <c r="AC29" t="s">
        <v>2036</v>
      </c>
      <c r="AF29" s="128" t="s">
        <v>2090</v>
      </c>
      <c r="AG29" s="129"/>
    </row>
    <row r="30" spans="1:47" x14ac:dyDescent="0.25">
      <c r="A30" s="75" t="s">
        <v>2109</v>
      </c>
      <c r="B30" t="s">
        <v>2110</v>
      </c>
      <c r="C30" s="73">
        <v>934.24850000000004</v>
      </c>
      <c r="E30" s="75" t="s">
        <v>2058</v>
      </c>
      <c r="F30" t="s">
        <v>2057</v>
      </c>
      <c r="G30">
        <v>26.81</v>
      </c>
      <c r="H30" t="s">
        <v>2036</v>
      </c>
      <c r="I30" t="s">
        <v>2037</v>
      </c>
      <c r="M30" s="73"/>
      <c r="O30" s="75" t="s">
        <v>2053</v>
      </c>
      <c r="P30" t="s">
        <v>2052</v>
      </c>
      <c r="Q30">
        <v>23.62</v>
      </c>
      <c r="R30" t="s">
        <v>2036</v>
      </c>
      <c r="S30" t="s">
        <v>2036</v>
      </c>
      <c r="W30" s="73"/>
      <c r="Y30" s="75" t="s">
        <v>2060</v>
      </c>
      <c r="Z30" t="s">
        <v>2059</v>
      </c>
      <c r="AA30">
        <v>35.11</v>
      </c>
      <c r="AB30" t="s">
        <v>2036</v>
      </c>
      <c r="AC30" t="s">
        <v>2036</v>
      </c>
      <c r="AF30" s="128" t="s">
        <v>2111</v>
      </c>
      <c r="AG30" s="129"/>
    </row>
    <row r="31" spans="1:47" x14ac:dyDescent="0.25">
      <c r="A31" s="75" t="s">
        <v>2112</v>
      </c>
      <c r="B31" t="s">
        <v>2113</v>
      </c>
      <c r="C31" s="73">
        <v>972.19470000000001</v>
      </c>
      <c r="E31" s="75" t="s">
        <v>2058</v>
      </c>
      <c r="F31" t="s">
        <v>2057</v>
      </c>
      <c r="G31">
        <v>32.54</v>
      </c>
      <c r="H31" t="s">
        <v>2036</v>
      </c>
      <c r="I31" t="s">
        <v>2036</v>
      </c>
      <c r="M31" s="73"/>
      <c r="O31" s="75" t="s">
        <v>2053</v>
      </c>
      <c r="P31" t="s">
        <v>2052</v>
      </c>
      <c r="Q31">
        <v>25.34</v>
      </c>
      <c r="R31" t="s">
        <v>2036</v>
      </c>
      <c r="S31" t="s">
        <v>2036</v>
      </c>
      <c r="W31" s="73"/>
      <c r="Y31" s="75" t="s">
        <v>2060</v>
      </c>
      <c r="Z31" t="s">
        <v>2059</v>
      </c>
      <c r="AA31">
        <v>35.935000000000002</v>
      </c>
      <c r="AB31" t="s">
        <v>2036</v>
      </c>
      <c r="AC31" t="s">
        <v>2036</v>
      </c>
      <c r="AG31" s="73"/>
    </row>
    <row r="32" spans="1:47" x14ac:dyDescent="0.25">
      <c r="A32" s="75" t="s">
        <v>2114</v>
      </c>
      <c r="B32" t="s">
        <v>2115</v>
      </c>
      <c r="C32" s="73">
        <v>976.25909999999999</v>
      </c>
      <c r="E32" s="75" t="s">
        <v>2058</v>
      </c>
      <c r="F32" t="s">
        <v>2057</v>
      </c>
      <c r="G32">
        <v>33.71</v>
      </c>
      <c r="H32" t="s">
        <v>2036</v>
      </c>
      <c r="I32" t="s">
        <v>2036</v>
      </c>
      <c r="M32" s="73"/>
      <c r="O32" s="75" t="s">
        <v>2053</v>
      </c>
      <c r="P32" t="s">
        <v>2052</v>
      </c>
      <c r="Q32">
        <v>32.590000000000003</v>
      </c>
      <c r="R32" t="s">
        <v>2036</v>
      </c>
      <c r="S32" t="s">
        <v>2037</v>
      </c>
      <c r="W32" s="73"/>
      <c r="Y32" s="75" t="s">
        <v>2060</v>
      </c>
      <c r="Z32" t="s">
        <v>2059</v>
      </c>
      <c r="AA32">
        <v>36.145000000000003</v>
      </c>
      <c r="AB32" t="s">
        <v>2036</v>
      </c>
      <c r="AC32" t="s">
        <v>2036</v>
      </c>
      <c r="AG32" s="73"/>
    </row>
    <row r="33" spans="1:33" x14ac:dyDescent="0.25">
      <c r="A33" s="75" t="s">
        <v>2116</v>
      </c>
      <c r="B33" t="s">
        <v>2117</v>
      </c>
      <c r="C33" s="73">
        <v>1014.2053</v>
      </c>
      <c r="E33" s="75" t="s">
        <v>2058</v>
      </c>
      <c r="F33" t="s">
        <v>2057</v>
      </c>
      <c r="G33">
        <v>34.979999999999997</v>
      </c>
      <c r="H33" t="s">
        <v>2036</v>
      </c>
      <c r="I33" t="s">
        <v>2037</v>
      </c>
      <c r="M33" s="73"/>
      <c r="O33" s="75" t="s">
        <v>2056</v>
      </c>
      <c r="P33" t="s">
        <v>2055</v>
      </c>
      <c r="Q33">
        <v>27.53</v>
      </c>
      <c r="R33" t="s">
        <v>2036</v>
      </c>
      <c r="S33" t="s">
        <v>2036</v>
      </c>
      <c r="W33" s="73"/>
      <c r="Y33" s="75" t="s">
        <v>2062</v>
      </c>
      <c r="Z33" t="s">
        <v>2061</v>
      </c>
      <c r="AA33">
        <v>33.854999999999997</v>
      </c>
      <c r="AB33" t="s">
        <v>2036</v>
      </c>
      <c r="AC33" t="s">
        <v>2037</v>
      </c>
      <c r="AG33" s="73"/>
    </row>
    <row r="34" spans="1:33" x14ac:dyDescent="0.25">
      <c r="A34" s="75" t="s">
        <v>2118</v>
      </c>
      <c r="B34" t="s">
        <v>2119</v>
      </c>
      <c r="C34" s="73">
        <v>1052.1514999999999</v>
      </c>
      <c r="E34" s="75" t="s">
        <v>2060</v>
      </c>
      <c r="F34" t="s">
        <v>2059</v>
      </c>
      <c r="G34">
        <v>23.92</v>
      </c>
      <c r="H34" t="s">
        <v>2037</v>
      </c>
      <c r="I34" t="s">
        <v>2037</v>
      </c>
      <c r="J34" t="s">
        <v>2048</v>
      </c>
      <c r="M34" s="73"/>
      <c r="O34" s="75" t="s">
        <v>2058</v>
      </c>
      <c r="P34" t="s">
        <v>2057</v>
      </c>
      <c r="Q34">
        <v>25.06</v>
      </c>
      <c r="R34" t="s">
        <v>2036</v>
      </c>
      <c r="S34" t="s">
        <v>2037</v>
      </c>
      <c r="W34" s="73"/>
      <c r="Y34" s="75" t="s">
        <v>2062</v>
      </c>
      <c r="Z34" t="s">
        <v>2061</v>
      </c>
      <c r="AA34">
        <v>34.21</v>
      </c>
      <c r="AB34" t="s">
        <v>2036</v>
      </c>
      <c r="AC34" t="s">
        <v>2037</v>
      </c>
      <c r="AG34" s="73"/>
    </row>
    <row r="35" spans="1:33" x14ac:dyDescent="0.25">
      <c r="A35" s="75" t="s">
        <v>2120</v>
      </c>
      <c r="B35" t="s">
        <v>2121</v>
      </c>
      <c r="C35" s="73">
        <v>1056.2158999999999</v>
      </c>
      <c r="E35" s="75" t="s">
        <v>2060</v>
      </c>
      <c r="F35" t="s">
        <v>2059</v>
      </c>
      <c r="G35">
        <v>26.53</v>
      </c>
      <c r="H35" t="s">
        <v>2036</v>
      </c>
      <c r="I35" t="s">
        <v>2037</v>
      </c>
      <c r="M35" s="73"/>
      <c r="O35" s="75" t="s">
        <v>2058</v>
      </c>
      <c r="P35" t="s">
        <v>2057</v>
      </c>
      <c r="Q35">
        <v>27.02</v>
      </c>
      <c r="R35" t="s">
        <v>2036</v>
      </c>
      <c r="S35" t="s">
        <v>2037</v>
      </c>
      <c r="W35" s="73"/>
      <c r="Y35" s="75" t="s">
        <v>2062</v>
      </c>
      <c r="Z35" t="s">
        <v>2061</v>
      </c>
      <c r="AA35">
        <v>35.049999999999997</v>
      </c>
      <c r="AB35" t="s">
        <v>2036</v>
      </c>
      <c r="AC35" t="s">
        <v>2037</v>
      </c>
      <c r="AG35" s="73"/>
    </row>
    <row r="36" spans="1:33" x14ac:dyDescent="0.25">
      <c r="A36" s="75" t="s">
        <v>2122</v>
      </c>
      <c r="B36" t="s">
        <v>2123</v>
      </c>
      <c r="C36" s="73">
        <v>1094.1621</v>
      </c>
      <c r="E36" s="75" t="s">
        <v>2060</v>
      </c>
      <c r="F36" t="s">
        <v>2059</v>
      </c>
      <c r="G36">
        <v>32.244999999999997</v>
      </c>
      <c r="H36" t="s">
        <v>2036</v>
      </c>
      <c r="I36" t="s">
        <v>2037</v>
      </c>
      <c r="M36" s="73"/>
      <c r="O36" s="75" t="s">
        <v>2058</v>
      </c>
      <c r="P36" t="s">
        <v>2057</v>
      </c>
      <c r="Q36">
        <v>32.585000000000001</v>
      </c>
      <c r="R36" t="s">
        <v>2036</v>
      </c>
      <c r="S36" t="s">
        <v>2036</v>
      </c>
      <c r="W36" s="73"/>
      <c r="Y36" s="75" t="s">
        <v>2062</v>
      </c>
      <c r="Z36" t="s">
        <v>2061</v>
      </c>
      <c r="AA36">
        <v>39.29</v>
      </c>
      <c r="AB36" t="s">
        <v>2036</v>
      </c>
      <c r="AC36" t="s">
        <v>2036</v>
      </c>
      <c r="AG36" s="73"/>
    </row>
    <row r="37" spans="1:33" x14ac:dyDescent="0.25">
      <c r="A37" s="75" t="s">
        <v>2124</v>
      </c>
      <c r="B37" t="s">
        <v>2125</v>
      </c>
      <c r="C37" s="73">
        <v>1132.1083000000001</v>
      </c>
      <c r="E37" s="75" t="s">
        <v>2060</v>
      </c>
      <c r="F37" t="s">
        <v>2059</v>
      </c>
      <c r="G37">
        <v>33.209999999999987</v>
      </c>
      <c r="H37" t="s">
        <v>2036</v>
      </c>
      <c r="I37" t="s">
        <v>2037</v>
      </c>
      <c r="M37" s="73"/>
      <c r="O37" s="75" t="s">
        <v>2058</v>
      </c>
      <c r="P37" t="s">
        <v>2057</v>
      </c>
      <c r="Q37">
        <v>33.729999999999997</v>
      </c>
      <c r="R37" t="s">
        <v>2036</v>
      </c>
      <c r="S37" t="s">
        <v>2036</v>
      </c>
      <c r="W37" s="73"/>
      <c r="Y37" s="75" t="s">
        <v>2062</v>
      </c>
      <c r="Z37" t="s">
        <v>2061</v>
      </c>
      <c r="AA37">
        <v>41.147500000000001</v>
      </c>
      <c r="AB37" t="s">
        <v>2036</v>
      </c>
      <c r="AC37" t="s">
        <v>2036</v>
      </c>
      <c r="AG37" s="73"/>
    </row>
    <row r="38" spans="1:33" x14ac:dyDescent="0.25">
      <c r="A38" s="75" t="s">
        <v>2126</v>
      </c>
      <c r="B38" t="s">
        <v>2127</v>
      </c>
      <c r="C38" s="73">
        <v>1136.1727000000001</v>
      </c>
      <c r="E38" s="75" t="s">
        <v>2060</v>
      </c>
      <c r="F38" t="s">
        <v>2059</v>
      </c>
      <c r="G38">
        <v>34.96</v>
      </c>
      <c r="H38" t="s">
        <v>2036</v>
      </c>
      <c r="I38" t="s">
        <v>2036</v>
      </c>
      <c r="M38" s="73"/>
      <c r="O38" s="75" t="s">
        <v>2058</v>
      </c>
      <c r="P38" t="s">
        <v>2057</v>
      </c>
      <c r="Q38">
        <v>34.619999999999997</v>
      </c>
      <c r="R38" t="s">
        <v>2036</v>
      </c>
      <c r="S38" t="s">
        <v>2036</v>
      </c>
      <c r="W38" s="73"/>
      <c r="Y38" s="75" t="s">
        <v>2062</v>
      </c>
      <c r="Z38" t="s">
        <v>2061</v>
      </c>
      <c r="AA38">
        <v>42.042499999999997</v>
      </c>
      <c r="AB38" t="s">
        <v>2036</v>
      </c>
      <c r="AC38" t="s">
        <v>2036</v>
      </c>
      <c r="AG38" s="73"/>
    </row>
    <row r="39" spans="1:33" x14ac:dyDescent="0.25">
      <c r="A39" s="75" t="s">
        <v>2128</v>
      </c>
      <c r="B39" t="s">
        <v>2129</v>
      </c>
      <c r="C39" s="73">
        <v>1174.1188999999999</v>
      </c>
      <c r="E39" s="75" t="s">
        <v>2060</v>
      </c>
      <c r="F39" t="s">
        <v>2059</v>
      </c>
      <c r="G39">
        <v>35.97</v>
      </c>
      <c r="H39" t="s">
        <v>2036</v>
      </c>
      <c r="I39" t="s">
        <v>2036</v>
      </c>
      <c r="M39" s="73"/>
      <c r="O39" s="75" t="s">
        <v>2058</v>
      </c>
      <c r="P39" t="s">
        <v>2057</v>
      </c>
      <c r="Q39">
        <v>34.950000000000003</v>
      </c>
      <c r="R39" t="s">
        <v>2036</v>
      </c>
      <c r="S39" t="s">
        <v>2037</v>
      </c>
      <c r="W39" s="73"/>
      <c r="Y39" s="75" t="s">
        <v>2067</v>
      </c>
      <c r="Z39" t="s">
        <v>2066</v>
      </c>
      <c r="AA39">
        <v>46.05</v>
      </c>
      <c r="AB39" t="s">
        <v>2037</v>
      </c>
      <c r="AC39" t="s">
        <v>2037</v>
      </c>
      <c r="AD39" t="s">
        <v>2048</v>
      </c>
      <c r="AG39" s="73"/>
    </row>
    <row r="40" spans="1:33" x14ac:dyDescent="0.25">
      <c r="A40" s="75" t="s">
        <v>2130</v>
      </c>
      <c r="B40" t="s">
        <v>2131</v>
      </c>
      <c r="C40" s="73">
        <v>1212.0651</v>
      </c>
      <c r="E40" s="75" t="s">
        <v>2062</v>
      </c>
      <c r="F40" t="s">
        <v>2061</v>
      </c>
      <c r="G40">
        <v>34</v>
      </c>
      <c r="H40" t="s">
        <v>2037</v>
      </c>
      <c r="I40" t="s">
        <v>2037</v>
      </c>
      <c r="J40" t="s">
        <v>2048</v>
      </c>
      <c r="M40" s="73"/>
      <c r="O40" s="75" t="s">
        <v>2060</v>
      </c>
      <c r="P40" t="s">
        <v>2059</v>
      </c>
      <c r="Q40">
        <v>23.86</v>
      </c>
      <c r="R40" t="s">
        <v>2037</v>
      </c>
      <c r="S40" t="s">
        <v>2037</v>
      </c>
      <c r="T40" t="s">
        <v>2048</v>
      </c>
      <c r="W40" s="73"/>
      <c r="Y40" s="75" t="s">
        <v>2079</v>
      </c>
      <c r="Z40" t="s">
        <v>2078</v>
      </c>
      <c r="AA40">
        <v>26.75</v>
      </c>
      <c r="AB40" t="s">
        <v>2036</v>
      </c>
      <c r="AC40" t="s">
        <v>2037</v>
      </c>
      <c r="AG40" s="73"/>
    </row>
    <row r="41" spans="1:33" x14ac:dyDescent="0.25">
      <c r="A41" s="75" t="s">
        <v>2132</v>
      </c>
      <c r="B41" t="s">
        <v>2133</v>
      </c>
      <c r="C41" s="73">
        <v>1216.1295</v>
      </c>
      <c r="E41" s="75" t="s">
        <v>2062</v>
      </c>
      <c r="F41" t="s">
        <v>2061</v>
      </c>
      <c r="G41">
        <v>39.323333333333331</v>
      </c>
      <c r="H41" t="s">
        <v>2036</v>
      </c>
      <c r="I41" t="s">
        <v>2036</v>
      </c>
      <c r="M41" s="73"/>
      <c r="O41" s="75" t="s">
        <v>2060</v>
      </c>
      <c r="P41" t="s">
        <v>2059</v>
      </c>
      <c r="Q41">
        <v>35.06</v>
      </c>
      <c r="R41" t="s">
        <v>2036</v>
      </c>
      <c r="S41" t="s">
        <v>2037</v>
      </c>
      <c r="W41" s="73"/>
      <c r="Y41" s="75" t="s">
        <v>2088</v>
      </c>
      <c r="Z41" t="s">
        <v>2087</v>
      </c>
      <c r="AA41">
        <v>34.945</v>
      </c>
      <c r="AB41" t="s">
        <v>2036</v>
      </c>
      <c r="AC41" t="s">
        <v>2037</v>
      </c>
      <c r="AG41" s="73"/>
    </row>
    <row r="42" spans="1:33" x14ac:dyDescent="0.25">
      <c r="A42" s="75" t="s">
        <v>2134</v>
      </c>
      <c r="B42" t="s">
        <v>2135</v>
      </c>
      <c r="C42" s="73">
        <v>1254.0757000000001</v>
      </c>
      <c r="E42" s="75" t="s">
        <v>2062</v>
      </c>
      <c r="F42" t="s">
        <v>2061</v>
      </c>
      <c r="G42">
        <v>41.1</v>
      </c>
      <c r="H42" t="s">
        <v>2036</v>
      </c>
      <c r="I42" t="s">
        <v>2036</v>
      </c>
      <c r="M42" s="73"/>
      <c r="O42" s="75" t="s">
        <v>2060</v>
      </c>
      <c r="P42" t="s">
        <v>2059</v>
      </c>
      <c r="Q42">
        <v>35.823333333333331</v>
      </c>
      <c r="R42" t="s">
        <v>2036</v>
      </c>
      <c r="S42" t="s">
        <v>2037</v>
      </c>
      <c r="W42" s="73"/>
      <c r="Y42" s="75" t="s">
        <v>2088</v>
      </c>
      <c r="Z42" t="s">
        <v>2087</v>
      </c>
      <c r="AA42">
        <v>35.373333333333328</v>
      </c>
      <c r="AB42" t="s">
        <v>2036</v>
      </c>
      <c r="AC42" t="s">
        <v>2037</v>
      </c>
      <c r="AG42" s="73"/>
    </row>
    <row r="43" spans="1:33" x14ac:dyDescent="0.25">
      <c r="A43" s="75" t="s">
        <v>2136</v>
      </c>
      <c r="B43" t="s">
        <v>2137</v>
      </c>
      <c r="C43" s="73">
        <v>1292.0219</v>
      </c>
      <c r="E43" s="75" t="s">
        <v>2062</v>
      </c>
      <c r="F43" t="s">
        <v>2061</v>
      </c>
      <c r="G43">
        <v>42.04</v>
      </c>
      <c r="H43" t="s">
        <v>2036</v>
      </c>
      <c r="I43" t="s">
        <v>2036</v>
      </c>
      <c r="M43" s="73"/>
      <c r="O43" s="75" t="s">
        <v>2060</v>
      </c>
      <c r="P43" t="s">
        <v>2059</v>
      </c>
      <c r="Q43">
        <v>36.096666666666671</v>
      </c>
      <c r="R43" t="s">
        <v>2036</v>
      </c>
      <c r="S43" t="s">
        <v>2037</v>
      </c>
      <c r="W43" s="73"/>
      <c r="Y43" s="75" t="s">
        <v>2088</v>
      </c>
      <c r="Z43" t="s">
        <v>2087</v>
      </c>
      <c r="AA43">
        <v>42.603333333333332</v>
      </c>
      <c r="AB43" t="s">
        <v>2036</v>
      </c>
      <c r="AC43" t="s">
        <v>2036</v>
      </c>
      <c r="AG43" s="73"/>
    </row>
    <row r="44" spans="1:33" x14ac:dyDescent="0.25">
      <c r="A44" s="75" t="s">
        <v>2138</v>
      </c>
      <c r="B44" t="s">
        <v>2139</v>
      </c>
      <c r="C44" s="73">
        <v>1296.0862999999999</v>
      </c>
      <c r="E44" s="75" t="s">
        <v>2067</v>
      </c>
      <c r="F44" t="s">
        <v>2066</v>
      </c>
      <c r="G44">
        <v>45.91</v>
      </c>
      <c r="H44" t="s">
        <v>2037</v>
      </c>
      <c r="I44" t="s">
        <v>2037</v>
      </c>
      <c r="J44" t="s">
        <v>2048</v>
      </c>
      <c r="M44" s="73"/>
      <c r="O44" s="75" t="s">
        <v>2062</v>
      </c>
      <c r="P44" t="s">
        <v>2061</v>
      </c>
      <c r="Q44">
        <v>34.89</v>
      </c>
      <c r="R44" t="s">
        <v>2036</v>
      </c>
      <c r="S44" t="s">
        <v>2037</v>
      </c>
      <c r="W44" s="73"/>
      <c r="Y44" s="75" t="s">
        <v>2092</v>
      </c>
      <c r="Z44" t="s">
        <v>2091</v>
      </c>
      <c r="AA44">
        <v>18.899999999999999</v>
      </c>
      <c r="AB44" t="s">
        <v>2036</v>
      </c>
      <c r="AC44" t="s">
        <v>2037</v>
      </c>
      <c r="AG44" s="73"/>
    </row>
    <row r="45" spans="1:33" x14ac:dyDescent="0.25">
      <c r="A45" s="75" t="s">
        <v>2140</v>
      </c>
      <c r="B45" t="s">
        <v>2141</v>
      </c>
      <c r="C45" s="73">
        <v>1334.0325</v>
      </c>
      <c r="E45" s="75" t="s">
        <v>2079</v>
      </c>
      <c r="F45" t="s">
        <v>2078</v>
      </c>
      <c r="G45">
        <v>26.55</v>
      </c>
      <c r="H45" t="s">
        <v>2036</v>
      </c>
      <c r="I45" t="s">
        <v>2037</v>
      </c>
      <c r="M45" s="73"/>
      <c r="O45" s="75" t="s">
        <v>2062</v>
      </c>
      <c r="P45" t="s">
        <v>2061</v>
      </c>
      <c r="Q45">
        <v>39.47</v>
      </c>
      <c r="R45" t="s">
        <v>2036</v>
      </c>
      <c r="S45" t="s">
        <v>2036</v>
      </c>
      <c r="W45" s="73"/>
      <c r="Y45" s="75" t="s">
        <v>2092</v>
      </c>
      <c r="Z45" t="s">
        <v>2091</v>
      </c>
      <c r="AA45">
        <v>35.299999999999997</v>
      </c>
      <c r="AB45" t="s">
        <v>2037</v>
      </c>
      <c r="AC45" t="s">
        <v>2037</v>
      </c>
      <c r="AD45" t="s">
        <v>2048</v>
      </c>
      <c r="AG45" s="73"/>
    </row>
    <row r="46" spans="1:33" x14ac:dyDescent="0.25">
      <c r="A46" s="75" t="s">
        <v>2142</v>
      </c>
      <c r="B46" t="s">
        <v>2143</v>
      </c>
      <c r="C46" s="73">
        <v>1371.9786999999999</v>
      </c>
      <c r="E46" s="75" t="s">
        <v>2088</v>
      </c>
      <c r="F46" t="s">
        <v>2087</v>
      </c>
      <c r="G46">
        <v>33.25</v>
      </c>
      <c r="H46" t="s">
        <v>2036</v>
      </c>
      <c r="I46" t="s">
        <v>2036</v>
      </c>
      <c r="M46" s="73"/>
      <c r="O46" s="75" t="s">
        <v>2062</v>
      </c>
      <c r="P46" t="s">
        <v>2061</v>
      </c>
      <c r="Q46">
        <v>41.204999999999998</v>
      </c>
      <c r="R46" t="s">
        <v>2036</v>
      </c>
      <c r="S46" t="s">
        <v>2036</v>
      </c>
      <c r="W46" s="73"/>
      <c r="Y46" s="75" t="s">
        <v>2098</v>
      </c>
      <c r="Z46" t="s">
        <v>2097</v>
      </c>
      <c r="AA46">
        <v>34.71</v>
      </c>
      <c r="AB46" t="s">
        <v>2037</v>
      </c>
      <c r="AC46" t="s">
        <v>2037</v>
      </c>
      <c r="AD46" t="s">
        <v>2086</v>
      </c>
      <c r="AG46" s="73"/>
    </row>
    <row r="47" spans="1:33" x14ac:dyDescent="0.25">
      <c r="A47" s="75" t="s">
        <v>2144</v>
      </c>
      <c r="B47" t="s">
        <v>2145</v>
      </c>
      <c r="C47" s="73">
        <v>1376.0431000000001</v>
      </c>
      <c r="E47" s="75" t="s">
        <v>2088</v>
      </c>
      <c r="F47" t="s">
        <v>2087</v>
      </c>
      <c r="G47">
        <v>34.880000000000003</v>
      </c>
      <c r="H47" t="s">
        <v>2036</v>
      </c>
      <c r="I47" t="s">
        <v>2036</v>
      </c>
      <c r="M47" s="73"/>
      <c r="O47" s="75" t="s">
        <v>2062</v>
      </c>
      <c r="P47" t="s">
        <v>2061</v>
      </c>
      <c r="Q47">
        <v>42.107500000000002</v>
      </c>
      <c r="R47" t="s">
        <v>2036</v>
      </c>
      <c r="S47" t="s">
        <v>2036</v>
      </c>
      <c r="W47" s="73"/>
      <c r="Y47" s="75" t="s">
        <v>2146</v>
      </c>
      <c r="Z47" t="s">
        <v>2147</v>
      </c>
      <c r="AA47">
        <v>25.69</v>
      </c>
      <c r="AB47" t="s">
        <v>2036</v>
      </c>
      <c r="AC47" t="s">
        <v>2036</v>
      </c>
      <c r="AG47" s="73"/>
    </row>
    <row r="48" spans="1:33" x14ac:dyDescent="0.25">
      <c r="A48" s="75" t="s">
        <v>2148</v>
      </c>
      <c r="B48" t="s">
        <v>2149</v>
      </c>
      <c r="C48" s="73">
        <v>1413.9893</v>
      </c>
      <c r="E48" s="75" t="s">
        <v>2088</v>
      </c>
      <c r="F48" t="s">
        <v>2087</v>
      </c>
      <c r="G48">
        <v>35.21</v>
      </c>
      <c r="H48" t="s">
        <v>2036</v>
      </c>
      <c r="I48" t="s">
        <v>2036</v>
      </c>
      <c r="M48" s="73"/>
      <c r="O48" s="75" t="s">
        <v>2067</v>
      </c>
      <c r="P48" t="s">
        <v>2066</v>
      </c>
      <c r="Q48">
        <v>45.792499999999997</v>
      </c>
      <c r="R48" t="s">
        <v>2036</v>
      </c>
      <c r="S48" t="s">
        <v>2037</v>
      </c>
      <c r="W48" s="73"/>
      <c r="Y48" s="75" t="s">
        <v>2150</v>
      </c>
      <c r="Z48" t="s">
        <v>2151</v>
      </c>
      <c r="AA48">
        <v>33.119999999999997</v>
      </c>
      <c r="AB48" t="s">
        <v>2036</v>
      </c>
      <c r="AC48" t="s">
        <v>2036</v>
      </c>
      <c r="AG48" s="73"/>
    </row>
    <row r="49" spans="1:33" x14ac:dyDescent="0.25">
      <c r="A49" s="75" t="s">
        <v>2152</v>
      </c>
      <c r="B49" t="s">
        <v>2153</v>
      </c>
      <c r="C49" s="73">
        <v>1451.9355</v>
      </c>
      <c r="E49" s="75" t="s">
        <v>2088</v>
      </c>
      <c r="F49" t="s">
        <v>2087</v>
      </c>
      <c r="G49">
        <v>42.554999999999993</v>
      </c>
      <c r="H49" t="s">
        <v>2036</v>
      </c>
      <c r="I49" t="s">
        <v>2036</v>
      </c>
      <c r="M49" s="73"/>
      <c r="O49" s="75" t="s">
        <v>2070</v>
      </c>
      <c r="P49" t="s">
        <v>2069</v>
      </c>
      <c r="Q49">
        <v>19.23</v>
      </c>
      <c r="R49" t="s">
        <v>2037</v>
      </c>
      <c r="S49" t="s">
        <v>2037</v>
      </c>
      <c r="T49" t="s">
        <v>2048</v>
      </c>
      <c r="W49" s="73"/>
      <c r="Y49" s="75" t="s">
        <v>2154</v>
      </c>
      <c r="Z49" t="s">
        <v>2155</v>
      </c>
      <c r="AA49">
        <v>25.12</v>
      </c>
      <c r="AB49" t="s">
        <v>2036</v>
      </c>
      <c r="AC49" t="s">
        <v>2036</v>
      </c>
      <c r="AG49" s="73"/>
    </row>
    <row r="50" spans="1:33" x14ac:dyDescent="0.25">
      <c r="A50" s="75" t="s">
        <v>2156</v>
      </c>
      <c r="B50" t="s">
        <v>2157</v>
      </c>
      <c r="C50" s="73">
        <v>1099.3816999999999</v>
      </c>
      <c r="E50" s="75" t="s">
        <v>2092</v>
      </c>
      <c r="F50" t="s">
        <v>2091</v>
      </c>
      <c r="G50">
        <v>18.745000000000001</v>
      </c>
      <c r="H50" t="s">
        <v>2036</v>
      </c>
      <c r="I50" t="s">
        <v>2037</v>
      </c>
      <c r="M50" s="73"/>
      <c r="O50" s="75" t="s">
        <v>2079</v>
      </c>
      <c r="P50" t="s">
        <v>2078</v>
      </c>
      <c r="Q50">
        <v>26.69</v>
      </c>
      <c r="R50" t="s">
        <v>2036</v>
      </c>
      <c r="S50" t="s">
        <v>2037</v>
      </c>
      <c r="W50" s="73"/>
      <c r="Y50" s="75" t="s">
        <v>2158</v>
      </c>
      <c r="Z50" t="s">
        <v>2159</v>
      </c>
      <c r="AA50">
        <v>33.524999999999999</v>
      </c>
      <c r="AB50" t="s">
        <v>2036</v>
      </c>
      <c r="AC50" t="s">
        <v>2037</v>
      </c>
      <c r="AG50" s="73"/>
    </row>
    <row r="51" spans="1:33" x14ac:dyDescent="0.25">
      <c r="A51" s="75" t="s">
        <v>2147</v>
      </c>
      <c r="B51" t="s">
        <v>2146</v>
      </c>
      <c r="C51" s="73">
        <v>1137.3279</v>
      </c>
      <c r="E51" s="75" t="s">
        <v>2092</v>
      </c>
      <c r="F51" t="s">
        <v>2091</v>
      </c>
      <c r="G51">
        <v>34.76</v>
      </c>
      <c r="H51" t="s">
        <v>2037</v>
      </c>
      <c r="I51" t="s">
        <v>2037</v>
      </c>
      <c r="J51" t="s">
        <v>2048</v>
      </c>
      <c r="M51" s="73"/>
      <c r="O51" s="75" t="s">
        <v>2082</v>
      </c>
      <c r="P51" t="s">
        <v>2081</v>
      </c>
      <c r="Q51">
        <v>31.274999999999999</v>
      </c>
      <c r="R51" t="s">
        <v>2036</v>
      </c>
      <c r="S51" t="s">
        <v>2037</v>
      </c>
      <c r="W51" s="73"/>
      <c r="Y51" s="75" t="s">
        <v>2160</v>
      </c>
      <c r="Z51" t="s">
        <v>2161</v>
      </c>
      <c r="AA51">
        <v>33.53</v>
      </c>
      <c r="AB51" t="s">
        <v>2036</v>
      </c>
      <c r="AC51" t="s">
        <v>2036</v>
      </c>
      <c r="AG51" s="73"/>
    </row>
    <row r="52" spans="1:33" ht="15.75" thickBot="1" x14ac:dyDescent="0.3">
      <c r="A52" s="75" t="s">
        <v>2162</v>
      </c>
      <c r="B52" t="s">
        <v>2163</v>
      </c>
      <c r="C52" s="73">
        <v>1175.2741000000001</v>
      </c>
      <c r="E52" s="75" t="s">
        <v>2092</v>
      </c>
      <c r="F52" t="s">
        <v>2091</v>
      </c>
      <c r="G52">
        <v>42.793333333333329</v>
      </c>
      <c r="H52" t="s">
        <v>2036</v>
      </c>
      <c r="I52" t="s">
        <v>2037</v>
      </c>
      <c r="M52" s="73"/>
      <c r="O52" s="75" t="s">
        <v>2088</v>
      </c>
      <c r="P52" t="s">
        <v>2087</v>
      </c>
      <c r="Q52">
        <v>33.373333333333328</v>
      </c>
      <c r="R52" t="s">
        <v>2036</v>
      </c>
      <c r="S52" t="s">
        <v>2037</v>
      </c>
      <c r="W52" s="73"/>
      <c r="Y52" s="84" t="s">
        <v>2164</v>
      </c>
      <c r="Z52" s="82" t="s">
        <v>2165</v>
      </c>
      <c r="AA52" s="82">
        <v>45.265000000000001</v>
      </c>
      <c r="AB52" s="82" t="s">
        <v>2037</v>
      </c>
      <c r="AC52" s="82" t="s">
        <v>2037</v>
      </c>
      <c r="AD52" s="82" t="s">
        <v>2048</v>
      </c>
      <c r="AE52" s="82"/>
      <c r="AF52" s="82"/>
      <c r="AG52" s="83"/>
    </row>
    <row r="53" spans="1:33" x14ac:dyDescent="0.25">
      <c r="A53" s="75" t="s">
        <v>2151</v>
      </c>
      <c r="B53" t="s">
        <v>2150</v>
      </c>
      <c r="C53" s="73">
        <v>1213.2203</v>
      </c>
      <c r="E53" s="75" t="s">
        <v>2094</v>
      </c>
      <c r="F53" t="s">
        <v>2093</v>
      </c>
      <c r="G53">
        <v>41.765000000000001</v>
      </c>
      <c r="H53" t="s">
        <v>2036</v>
      </c>
      <c r="I53" t="s">
        <v>2037</v>
      </c>
      <c r="M53" s="73"/>
      <c r="O53" s="75" t="s">
        <v>2088</v>
      </c>
      <c r="P53" t="s">
        <v>2087</v>
      </c>
      <c r="Q53">
        <v>34.854999999999997</v>
      </c>
      <c r="R53" t="s">
        <v>2036</v>
      </c>
      <c r="S53" t="s">
        <v>2036</v>
      </c>
      <c r="W53" s="73"/>
    </row>
    <row r="54" spans="1:33" x14ac:dyDescent="0.25">
      <c r="A54" s="75" t="s">
        <v>2166</v>
      </c>
      <c r="B54" t="s">
        <v>2167</v>
      </c>
      <c r="C54" s="73">
        <v>1179.3385000000001</v>
      </c>
      <c r="E54" s="75" t="s">
        <v>2094</v>
      </c>
      <c r="F54" t="s">
        <v>2093</v>
      </c>
      <c r="G54">
        <v>43.186666666666667</v>
      </c>
      <c r="H54" t="s">
        <v>2036</v>
      </c>
      <c r="I54" t="s">
        <v>2037</v>
      </c>
      <c r="M54" s="73"/>
      <c r="O54" s="75" t="s">
        <v>2088</v>
      </c>
      <c r="P54" t="s">
        <v>2087</v>
      </c>
      <c r="Q54">
        <v>35.273333333333333</v>
      </c>
      <c r="R54" t="s">
        <v>2036</v>
      </c>
      <c r="S54" t="s">
        <v>2036</v>
      </c>
      <c r="W54" s="73"/>
    </row>
    <row r="55" spans="1:33" x14ac:dyDescent="0.25">
      <c r="A55" s="75" t="s">
        <v>2155</v>
      </c>
      <c r="B55" t="s">
        <v>2154</v>
      </c>
      <c r="C55" s="73">
        <v>1217.2846999999999</v>
      </c>
      <c r="E55" s="75" t="s">
        <v>2098</v>
      </c>
      <c r="F55" t="s">
        <v>2097</v>
      </c>
      <c r="G55">
        <v>34.61</v>
      </c>
      <c r="H55" t="s">
        <v>2037</v>
      </c>
      <c r="I55" t="s">
        <v>2037</v>
      </c>
      <c r="J55" t="s">
        <v>2086</v>
      </c>
      <c r="M55" s="73"/>
      <c r="O55" s="75" t="s">
        <v>2088</v>
      </c>
      <c r="P55" t="s">
        <v>2087</v>
      </c>
      <c r="Q55">
        <v>42.637500000000003</v>
      </c>
      <c r="R55" t="s">
        <v>2036</v>
      </c>
      <c r="S55" t="s">
        <v>2036</v>
      </c>
      <c r="W55" s="73"/>
    </row>
    <row r="56" spans="1:33" x14ac:dyDescent="0.25">
      <c r="A56" s="75" t="s">
        <v>2168</v>
      </c>
      <c r="B56" t="s">
        <v>2169</v>
      </c>
      <c r="C56" s="73">
        <v>1255.2309</v>
      </c>
      <c r="E56" s="75" t="s">
        <v>2146</v>
      </c>
      <c r="F56" t="s">
        <v>2147</v>
      </c>
      <c r="G56">
        <v>16.73</v>
      </c>
      <c r="H56" t="s">
        <v>2036</v>
      </c>
      <c r="I56" t="s">
        <v>2036</v>
      </c>
      <c r="M56" s="73"/>
      <c r="O56" s="75" t="s">
        <v>2090</v>
      </c>
      <c r="P56" t="s">
        <v>2089</v>
      </c>
      <c r="Q56">
        <v>51.73</v>
      </c>
      <c r="R56" t="s">
        <v>2036</v>
      </c>
      <c r="S56" t="s">
        <v>2037</v>
      </c>
      <c r="W56" s="73"/>
    </row>
    <row r="57" spans="1:33" x14ac:dyDescent="0.25">
      <c r="A57" s="75" t="s">
        <v>2159</v>
      </c>
      <c r="B57" t="s">
        <v>2158</v>
      </c>
      <c r="C57" s="73">
        <v>1293.1771000000001</v>
      </c>
      <c r="E57" s="75" t="s">
        <v>2146</v>
      </c>
      <c r="F57" t="s">
        <v>2147</v>
      </c>
      <c r="G57">
        <v>25.44</v>
      </c>
      <c r="H57" t="s">
        <v>2036</v>
      </c>
      <c r="I57" t="s">
        <v>2036</v>
      </c>
      <c r="M57" s="73"/>
      <c r="O57" s="75" t="s">
        <v>2092</v>
      </c>
      <c r="P57" t="s">
        <v>2091</v>
      </c>
      <c r="Q57">
        <v>18.765000000000001</v>
      </c>
      <c r="R57" t="s">
        <v>2036</v>
      </c>
      <c r="S57" t="s">
        <v>2037</v>
      </c>
      <c r="W57" s="73"/>
    </row>
    <row r="58" spans="1:33" x14ac:dyDescent="0.25">
      <c r="A58" s="75" t="s">
        <v>2170</v>
      </c>
      <c r="B58" t="s">
        <v>2171</v>
      </c>
      <c r="C58" s="73">
        <v>1259.2953</v>
      </c>
      <c r="E58" s="75" t="s">
        <v>2146</v>
      </c>
      <c r="F58" t="s">
        <v>2147</v>
      </c>
      <c r="G58">
        <v>25.74</v>
      </c>
      <c r="H58" t="s">
        <v>2036</v>
      </c>
      <c r="I58" t="s">
        <v>2036</v>
      </c>
      <c r="M58" s="73"/>
      <c r="O58" s="75" t="s">
        <v>2092</v>
      </c>
      <c r="P58" t="s">
        <v>2091</v>
      </c>
      <c r="Q58">
        <v>42.895000000000003</v>
      </c>
      <c r="R58" t="s">
        <v>2036</v>
      </c>
      <c r="S58" t="s">
        <v>2037</v>
      </c>
      <c r="W58" s="73"/>
    </row>
    <row r="59" spans="1:33" x14ac:dyDescent="0.25">
      <c r="A59" s="75" t="s">
        <v>2161</v>
      </c>
      <c r="B59" t="s">
        <v>2160</v>
      </c>
      <c r="C59" s="73">
        <v>1297.2415000000001</v>
      </c>
      <c r="E59" s="75" t="s">
        <v>2150</v>
      </c>
      <c r="F59" t="s">
        <v>2151</v>
      </c>
      <c r="G59">
        <v>32.979999999999997</v>
      </c>
      <c r="H59" t="s">
        <v>2036</v>
      </c>
      <c r="I59" t="s">
        <v>2036</v>
      </c>
      <c r="M59" s="73"/>
      <c r="O59" s="75" t="s">
        <v>2094</v>
      </c>
      <c r="P59" t="s">
        <v>2093</v>
      </c>
      <c r="Q59">
        <v>43.25</v>
      </c>
      <c r="R59" t="s">
        <v>2036</v>
      </c>
      <c r="S59" t="s">
        <v>2037</v>
      </c>
      <c r="W59" s="73"/>
    </row>
    <row r="60" spans="1:33" x14ac:dyDescent="0.25">
      <c r="A60" s="75" t="s">
        <v>2172</v>
      </c>
      <c r="B60" t="s">
        <v>2173</v>
      </c>
      <c r="C60" s="73">
        <v>1335.1876999999999</v>
      </c>
      <c r="E60" s="75" t="s">
        <v>2154</v>
      </c>
      <c r="F60" t="s">
        <v>2155</v>
      </c>
      <c r="G60">
        <v>25.07</v>
      </c>
      <c r="H60" t="s">
        <v>2036</v>
      </c>
      <c r="I60" t="s">
        <v>2036</v>
      </c>
      <c r="M60" s="73"/>
      <c r="O60" s="75" t="s">
        <v>2098</v>
      </c>
      <c r="P60" t="s">
        <v>2097</v>
      </c>
      <c r="Q60">
        <v>34.630000000000003</v>
      </c>
      <c r="R60" t="s">
        <v>2037</v>
      </c>
      <c r="S60" t="s">
        <v>2037</v>
      </c>
      <c r="T60" t="s">
        <v>2086</v>
      </c>
      <c r="W60" s="73"/>
    </row>
    <row r="61" spans="1:33" x14ac:dyDescent="0.25">
      <c r="A61" s="75" t="s">
        <v>2174</v>
      </c>
      <c r="B61" t="s">
        <v>2105</v>
      </c>
      <c r="C61" s="73">
        <v>1373.1339</v>
      </c>
      <c r="E61" s="75" t="s">
        <v>2158</v>
      </c>
      <c r="F61" t="s">
        <v>2159</v>
      </c>
      <c r="G61">
        <v>33.459999999999987</v>
      </c>
      <c r="H61" t="s">
        <v>2036</v>
      </c>
      <c r="I61" t="s">
        <v>2037</v>
      </c>
      <c r="M61" s="73"/>
      <c r="O61" s="75" t="s">
        <v>2131</v>
      </c>
      <c r="P61" t="s">
        <v>2130</v>
      </c>
      <c r="Q61">
        <v>55.68</v>
      </c>
      <c r="R61" t="s">
        <v>2037</v>
      </c>
      <c r="S61" t="s">
        <v>2037</v>
      </c>
      <c r="T61" t="s">
        <v>2048</v>
      </c>
      <c r="W61" s="73"/>
    </row>
    <row r="62" spans="1:33" x14ac:dyDescent="0.25">
      <c r="A62" s="75" t="s">
        <v>2175</v>
      </c>
      <c r="B62" t="s">
        <v>2176</v>
      </c>
      <c r="C62" s="73">
        <v>1339.2520999999999</v>
      </c>
      <c r="E62" s="75" t="s">
        <v>2160</v>
      </c>
      <c r="F62" t="s">
        <v>2161</v>
      </c>
      <c r="G62">
        <v>33.42</v>
      </c>
      <c r="H62" t="s">
        <v>2036</v>
      </c>
      <c r="I62" t="s">
        <v>2036</v>
      </c>
      <c r="M62" s="73"/>
      <c r="O62" s="75" t="s">
        <v>2146</v>
      </c>
      <c r="P62" t="s">
        <v>2147</v>
      </c>
      <c r="Q62">
        <v>25.63</v>
      </c>
      <c r="R62" t="s">
        <v>2036</v>
      </c>
      <c r="S62" t="s">
        <v>2036</v>
      </c>
      <c r="W62" s="73"/>
    </row>
    <row r="63" spans="1:33" x14ac:dyDescent="0.25">
      <c r="A63" s="75" t="s">
        <v>2177</v>
      </c>
      <c r="B63" t="s">
        <v>2178</v>
      </c>
      <c r="C63" s="73">
        <v>1377.1983</v>
      </c>
      <c r="E63" s="75" t="s">
        <v>2105</v>
      </c>
      <c r="F63" t="s">
        <v>2174</v>
      </c>
      <c r="G63">
        <v>37.700000000000003</v>
      </c>
      <c r="H63" t="s">
        <v>2036</v>
      </c>
      <c r="I63" t="s">
        <v>2036</v>
      </c>
      <c r="M63" s="73"/>
      <c r="O63" s="75" t="s">
        <v>2150</v>
      </c>
      <c r="P63" t="s">
        <v>2151</v>
      </c>
      <c r="Q63">
        <v>33</v>
      </c>
      <c r="R63" t="s">
        <v>2036</v>
      </c>
      <c r="S63" t="s">
        <v>2036</v>
      </c>
      <c r="W63" s="73"/>
    </row>
    <row r="64" spans="1:33" x14ac:dyDescent="0.25">
      <c r="A64" s="75" t="s">
        <v>2179</v>
      </c>
      <c r="B64" t="s">
        <v>2180</v>
      </c>
      <c r="C64" s="73">
        <v>1415.1445000000001</v>
      </c>
      <c r="E64" s="75" t="s">
        <v>2181</v>
      </c>
      <c r="F64" t="s">
        <v>2182</v>
      </c>
      <c r="G64">
        <v>42.505000000000003</v>
      </c>
      <c r="H64" t="s">
        <v>2036</v>
      </c>
      <c r="I64" t="s">
        <v>2036</v>
      </c>
      <c r="M64" s="73"/>
      <c r="O64" s="75" t="s">
        <v>2154</v>
      </c>
      <c r="P64" t="s">
        <v>2155</v>
      </c>
      <c r="Q64">
        <v>25.15</v>
      </c>
      <c r="R64" t="s">
        <v>2036</v>
      </c>
      <c r="S64" t="s">
        <v>2036</v>
      </c>
      <c r="W64" s="73"/>
    </row>
    <row r="65" spans="1:23" x14ac:dyDescent="0.25">
      <c r="A65" s="75" t="s">
        <v>2182</v>
      </c>
      <c r="B65" t="s">
        <v>2181</v>
      </c>
      <c r="C65" s="73">
        <v>1453.0907</v>
      </c>
      <c r="E65" s="75" t="s">
        <v>2111</v>
      </c>
      <c r="F65" t="s">
        <v>2183</v>
      </c>
      <c r="G65">
        <v>37.71</v>
      </c>
      <c r="H65" t="s">
        <v>2036</v>
      </c>
      <c r="I65" t="s">
        <v>2036</v>
      </c>
      <c r="M65" s="73"/>
      <c r="O65" s="75" t="s">
        <v>2158</v>
      </c>
      <c r="P65" t="s">
        <v>2159</v>
      </c>
      <c r="Q65">
        <v>33.5</v>
      </c>
      <c r="R65" t="s">
        <v>2036</v>
      </c>
      <c r="S65" t="s">
        <v>2037</v>
      </c>
      <c r="W65" s="73"/>
    </row>
    <row r="66" spans="1:23" ht="15.75" thickBot="1" x14ac:dyDescent="0.3">
      <c r="A66" s="75" t="s">
        <v>2184</v>
      </c>
      <c r="B66" t="s">
        <v>2185</v>
      </c>
      <c r="C66" s="73">
        <v>1419.2089000000001</v>
      </c>
      <c r="E66" s="84" t="s">
        <v>2164</v>
      </c>
      <c r="F66" s="82" t="s">
        <v>2165</v>
      </c>
      <c r="G66" s="82">
        <v>45.07</v>
      </c>
      <c r="H66" s="82" t="s">
        <v>2037</v>
      </c>
      <c r="I66" s="82" t="s">
        <v>2037</v>
      </c>
      <c r="J66" s="82" t="s">
        <v>2048</v>
      </c>
      <c r="K66" s="82"/>
      <c r="L66" s="82"/>
      <c r="M66" s="83"/>
      <c r="O66" s="75" t="s">
        <v>2160</v>
      </c>
      <c r="P66" t="s">
        <v>2161</v>
      </c>
      <c r="Q66">
        <v>33.44</v>
      </c>
      <c r="R66" t="s">
        <v>2036</v>
      </c>
      <c r="S66" t="s">
        <v>2036</v>
      </c>
      <c r="W66" s="73"/>
    </row>
    <row r="67" spans="1:23" x14ac:dyDescent="0.25">
      <c r="A67" s="75" t="s">
        <v>2186</v>
      </c>
      <c r="B67" t="s">
        <v>2187</v>
      </c>
      <c r="C67" s="73">
        <v>1457.1550999999999</v>
      </c>
      <c r="O67" s="75" t="s">
        <v>2181</v>
      </c>
      <c r="P67" t="s">
        <v>2182</v>
      </c>
      <c r="Q67">
        <v>42.743333333333332</v>
      </c>
      <c r="R67" t="s">
        <v>2036</v>
      </c>
      <c r="S67" t="s">
        <v>2037</v>
      </c>
      <c r="W67" s="73"/>
    </row>
    <row r="68" spans="1:23" x14ac:dyDescent="0.25">
      <c r="A68" s="75" t="s">
        <v>2188</v>
      </c>
      <c r="B68" t="s">
        <v>2189</v>
      </c>
      <c r="C68" s="73">
        <v>1495.1013</v>
      </c>
      <c r="O68" s="75" t="s">
        <v>2111</v>
      </c>
      <c r="P68" t="s">
        <v>2183</v>
      </c>
      <c r="Q68">
        <v>37.9</v>
      </c>
      <c r="R68" t="s">
        <v>2036</v>
      </c>
      <c r="S68" t="s">
        <v>2036</v>
      </c>
      <c r="W68" s="73"/>
    </row>
    <row r="69" spans="1:23" x14ac:dyDescent="0.25">
      <c r="A69" s="75" t="s">
        <v>2190</v>
      </c>
      <c r="B69" t="s">
        <v>2191</v>
      </c>
      <c r="C69" s="73">
        <v>1533.0474999999999</v>
      </c>
      <c r="O69" s="75" t="s">
        <v>2192</v>
      </c>
      <c r="P69" t="s">
        <v>2193</v>
      </c>
      <c r="Q69">
        <v>28.93</v>
      </c>
      <c r="R69" t="s">
        <v>2036</v>
      </c>
      <c r="S69" t="s">
        <v>2036</v>
      </c>
      <c r="W69" s="73"/>
    </row>
    <row r="70" spans="1:23" ht="15.75" thickBot="1" x14ac:dyDescent="0.3">
      <c r="A70" s="75" t="s">
        <v>2194</v>
      </c>
      <c r="B70" t="s">
        <v>2195</v>
      </c>
      <c r="C70" s="73">
        <v>1499.1657</v>
      </c>
      <c r="O70" s="84" t="s">
        <v>2164</v>
      </c>
      <c r="P70" s="82" t="s">
        <v>2165</v>
      </c>
      <c r="Q70" s="82">
        <v>45.15</v>
      </c>
      <c r="R70" s="82" t="s">
        <v>2037</v>
      </c>
      <c r="S70" s="82" t="s">
        <v>2037</v>
      </c>
      <c r="T70" s="82" t="s">
        <v>2048</v>
      </c>
      <c r="U70" s="82"/>
      <c r="V70" s="82"/>
      <c r="W70" s="83"/>
    </row>
    <row r="71" spans="1:23" x14ac:dyDescent="0.25">
      <c r="A71" s="75" t="s">
        <v>2196</v>
      </c>
      <c r="B71" t="s">
        <v>2197</v>
      </c>
      <c r="C71" s="73">
        <v>1537.1119000000001</v>
      </c>
    </row>
    <row r="72" spans="1:23" x14ac:dyDescent="0.25">
      <c r="A72" s="75" t="s">
        <v>2198</v>
      </c>
      <c r="B72" t="s">
        <v>2199</v>
      </c>
      <c r="C72" s="73">
        <v>1575.0581</v>
      </c>
    </row>
    <row r="73" spans="1:23" x14ac:dyDescent="0.25">
      <c r="A73" s="75" t="s">
        <v>2200</v>
      </c>
      <c r="B73" t="s">
        <v>2201</v>
      </c>
      <c r="C73" s="73">
        <v>1613.0043000000001</v>
      </c>
    </row>
    <row r="74" spans="1:23" x14ac:dyDescent="0.25">
      <c r="A74" s="75" t="s">
        <v>2202</v>
      </c>
      <c r="B74" t="s">
        <v>2203</v>
      </c>
      <c r="C74" s="73">
        <v>1579.1224999999999</v>
      </c>
    </row>
    <row r="75" spans="1:23" x14ac:dyDescent="0.25">
      <c r="A75" s="75" t="s">
        <v>2183</v>
      </c>
      <c r="B75" t="s">
        <v>2111</v>
      </c>
      <c r="C75" s="73">
        <v>1275.4138</v>
      </c>
    </row>
    <row r="76" spans="1:23" x14ac:dyDescent="0.25">
      <c r="A76" s="75" t="s">
        <v>2193</v>
      </c>
      <c r="B76" t="s">
        <v>2192</v>
      </c>
      <c r="C76" s="73">
        <v>1313.36</v>
      </c>
    </row>
    <row r="77" spans="1:23" x14ac:dyDescent="0.25">
      <c r="A77" s="75" t="s">
        <v>2204</v>
      </c>
      <c r="B77" t="s">
        <v>2205</v>
      </c>
      <c r="C77" s="73">
        <v>1351.3062</v>
      </c>
    </row>
    <row r="78" spans="1:23" x14ac:dyDescent="0.25">
      <c r="A78" s="75" t="s">
        <v>2206</v>
      </c>
      <c r="B78" t="s">
        <v>2207</v>
      </c>
      <c r="C78" s="73">
        <v>1389.2524000000001</v>
      </c>
    </row>
    <row r="79" spans="1:23" x14ac:dyDescent="0.25">
      <c r="A79" s="75" t="s">
        <v>2208</v>
      </c>
      <c r="B79" t="s">
        <v>2209</v>
      </c>
      <c r="C79" s="73">
        <v>1355.3706</v>
      </c>
    </row>
    <row r="80" spans="1:23" x14ac:dyDescent="0.25">
      <c r="A80" s="75" t="s">
        <v>2210</v>
      </c>
      <c r="B80" t="s">
        <v>2211</v>
      </c>
      <c r="C80" s="73">
        <v>1393.3168000000001</v>
      </c>
    </row>
    <row r="81" spans="1:3" x14ac:dyDescent="0.25">
      <c r="A81" s="75" t="s">
        <v>2212</v>
      </c>
      <c r="B81" t="s">
        <v>2213</v>
      </c>
      <c r="C81" s="73">
        <v>1431.2629999999999</v>
      </c>
    </row>
    <row r="82" spans="1:3" x14ac:dyDescent="0.25">
      <c r="A82" s="75" t="s">
        <v>2214</v>
      </c>
      <c r="B82" t="s">
        <v>2215</v>
      </c>
      <c r="C82" s="73">
        <v>1469.2092</v>
      </c>
    </row>
    <row r="83" spans="1:3" x14ac:dyDescent="0.25">
      <c r="A83" s="75" t="s">
        <v>2216</v>
      </c>
      <c r="B83" t="s">
        <v>2217</v>
      </c>
      <c r="C83" s="73">
        <v>1435.3273999999999</v>
      </c>
    </row>
    <row r="84" spans="1:3" x14ac:dyDescent="0.25">
      <c r="A84" s="75" t="s">
        <v>2218</v>
      </c>
      <c r="B84" t="s">
        <v>2219</v>
      </c>
      <c r="C84" s="73">
        <v>1473.2736</v>
      </c>
    </row>
    <row r="85" spans="1:3" x14ac:dyDescent="0.25">
      <c r="A85" s="75" t="s">
        <v>2220</v>
      </c>
      <c r="B85" t="s">
        <v>2221</v>
      </c>
      <c r="C85" s="73">
        <v>1511.2198000000001</v>
      </c>
    </row>
    <row r="86" spans="1:3" x14ac:dyDescent="0.25">
      <c r="A86" s="75" t="s">
        <v>2222</v>
      </c>
      <c r="B86" t="s">
        <v>2223</v>
      </c>
      <c r="C86" s="73">
        <v>1549.1659999999999</v>
      </c>
    </row>
    <row r="87" spans="1:3" x14ac:dyDescent="0.25">
      <c r="A87" s="75" t="s">
        <v>2224</v>
      </c>
      <c r="B87" t="s">
        <v>2225</v>
      </c>
      <c r="C87" s="73">
        <v>1515.2842000000001</v>
      </c>
    </row>
    <row r="88" spans="1:3" x14ac:dyDescent="0.25">
      <c r="A88" s="75" t="s">
        <v>2226</v>
      </c>
      <c r="B88" t="s">
        <v>2227</v>
      </c>
      <c r="C88" s="73">
        <v>1553.2303999999999</v>
      </c>
    </row>
    <row r="89" spans="1:3" x14ac:dyDescent="0.25">
      <c r="A89" s="75" t="s">
        <v>2165</v>
      </c>
      <c r="B89" t="s">
        <v>2164</v>
      </c>
      <c r="C89" s="73">
        <v>1591.1766</v>
      </c>
    </row>
    <row r="90" spans="1:3" ht="15.75" thickBot="1" x14ac:dyDescent="0.3">
      <c r="A90" s="84" t="s">
        <v>2228</v>
      </c>
      <c r="B90" s="82" t="s">
        <v>2229</v>
      </c>
      <c r="C90" s="83">
        <v>1629.1228000000001</v>
      </c>
    </row>
  </sheetData>
  <mergeCells count="35">
    <mergeCell ref="AF30:AG30"/>
    <mergeCell ref="L27:M27"/>
    <mergeCell ref="V27:W27"/>
    <mergeCell ref="AF27:AG27"/>
    <mergeCell ref="V28:W28"/>
    <mergeCell ref="AF28:AG28"/>
    <mergeCell ref="V29:W29"/>
    <mergeCell ref="AF29:AG29"/>
    <mergeCell ref="L25:M25"/>
    <mergeCell ref="V25:W25"/>
    <mergeCell ref="AF25:AG25"/>
    <mergeCell ref="L26:M26"/>
    <mergeCell ref="V26:W26"/>
    <mergeCell ref="AF26:AG26"/>
    <mergeCell ref="AI16:AN16"/>
    <mergeCell ref="L18:M18"/>
    <mergeCell ref="V18:W18"/>
    <mergeCell ref="AF18:AG18"/>
    <mergeCell ref="L24:M24"/>
    <mergeCell ref="V24:W24"/>
    <mergeCell ref="AF24:AG24"/>
    <mergeCell ref="L7:M7"/>
    <mergeCell ref="V7:W7"/>
    <mergeCell ref="AF7:AG7"/>
    <mergeCell ref="AI9:AM9"/>
    <mergeCell ref="L12:M12"/>
    <mergeCell ref="V12:W12"/>
    <mergeCell ref="AF12:AG12"/>
    <mergeCell ref="A1:AU1"/>
    <mergeCell ref="AI3:AM3"/>
    <mergeCell ref="A2:C2"/>
    <mergeCell ref="E2:M2"/>
    <mergeCell ref="O2:W2"/>
    <mergeCell ref="Y2:AG2"/>
    <mergeCell ref="AI2:AU2"/>
  </mergeCells>
  <conditionalFormatting sqref="E4:J66">
    <cfRule type="expression" dxfId="5" priority="5">
      <formula>$H4="No"</formula>
    </cfRule>
    <cfRule type="expression" dxfId="4" priority="6">
      <formula>$H4="Yes"</formula>
    </cfRule>
  </conditionalFormatting>
  <conditionalFormatting sqref="O4:T70">
    <cfRule type="expression" dxfId="3" priority="3">
      <formula>$R4="No"</formula>
    </cfRule>
    <cfRule type="expression" dxfId="2" priority="4">
      <formula>$R4="Yes"</formula>
    </cfRule>
  </conditionalFormatting>
  <conditionalFormatting sqref="Y4:AD52">
    <cfRule type="expression" dxfId="1" priority="1">
      <formula>$AB4="No"</formula>
    </cfRule>
    <cfRule type="expression" dxfId="0" priority="2">
      <formula>$AB4="Yes"</formula>
    </cfRule>
  </conditionalFormatting>
  <pageMargins left="0.25" right="0.25" top="0.75" bottom="0.75" header="0.3" footer="0.3"/>
  <pageSetup paperSize="9" scale="37" fitToWidth="0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4AD4-ADB3-4B16-BA6C-C07CE3BEDB02}">
  <sheetPr>
    <pageSetUpPr fitToPage="1"/>
  </sheetPr>
  <dimension ref="A1:Z792"/>
  <sheetViews>
    <sheetView workbookViewId="0">
      <selection sqref="A1:Z1"/>
    </sheetView>
  </sheetViews>
  <sheetFormatPr defaultRowHeight="15" x14ac:dyDescent="0.25"/>
  <cols>
    <col min="1" max="1" width="30.5703125" bestFit="1" customWidth="1"/>
    <col min="2" max="2" width="8.42578125" bestFit="1" customWidth="1"/>
    <col min="3" max="3" width="12.85546875" bestFit="1" customWidth="1"/>
    <col min="4" max="4" width="15" bestFit="1" customWidth="1"/>
    <col min="6" max="6" width="30.5703125" bestFit="1" customWidth="1"/>
    <col min="7" max="7" width="7.28515625" bestFit="1" customWidth="1"/>
    <col min="8" max="17" width="12.140625" bestFit="1" customWidth="1"/>
    <col min="18" max="18" width="13.28515625" bestFit="1" customWidth="1"/>
    <col min="19" max="19" width="24.5703125" bestFit="1" customWidth="1"/>
    <col min="20" max="20" width="25" bestFit="1" customWidth="1"/>
    <col min="21" max="21" width="6.7109375" bestFit="1" customWidth="1"/>
    <col min="23" max="23" width="18.85546875" bestFit="1" customWidth="1"/>
    <col min="24" max="24" width="17.42578125" bestFit="1" customWidth="1"/>
    <col min="25" max="25" width="18.28515625" bestFit="1" customWidth="1"/>
    <col min="26" max="26" width="4.5703125" bestFit="1" customWidth="1"/>
  </cols>
  <sheetData>
    <row r="1" spans="1:26" ht="15.75" thickBot="1" x14ac:dyDescent="0.3">
      <c r="A1" s="119" t="s">
        <v>2270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spans="1:26" x14ac:dyDescent="0.25">
      <c r="A2" s="122" t="s">
        <v>2255</v>
      </c>
      <c r="B2" s="123"/>
      <c r="C2" s="123"/>
      <c r="D2" s="124"/>
      <c r="F2" s="122" t="s">
        <v>2254</v>
      </c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4"/>
    </row>
    <row r="3" spans="1:26" x14ac:dyDescent="0.25">
      <c r="A3" s="111" t="s">
        <v>0</v>
      </c>
      <c r="B3" s="110" t="s">
        <v>2253</v>
      </c>
      <c r="C3" s="110" t="s">
        <v>2252</v>
      </c>
      <c r="D3" s="109" t="s">
        <v>2251</v>
      </c>
      <c r="F3" s="108" t="s">
        <v>0</v>
      </c>
      <c r="G3" s="107" t="s">
        <v>1773</v>
      </c>
      <c r="H3" s="107" t="s">
        <v>2250</v>
      </c>
      <c r="I3" s="107" t="s">
        <v>2249</v>
      </c>
      <c r="J3" s="107" t="s">
        <v>2248</v>
      </c>
      <c r="K3" s="107" t="s">
        <v>2247</v>
      </c>
      <c r="L3" s="107" t="s">
        <v>2246</v>
      </c>
      <c r="M3" s="107" t="s">
        <v>2245</v>
      </c>
      <c r="N3" s="107" t="s">
        <v>2244</v>
      </c>
      <c r="O3" s="107" t="s">
        <v>2243</v>
      </c>
      <c r="P3" s="107" t="s">
        <v>2242</v>
      </c>
      <c r="Q3" s="107" t="s">
        <v>2241</v>
      </c>
      <c r="R3" s="107" t="s">
        <v>2240</v>
      </c>
      <c r="S3" s="107" t="s">
        <v>2239</v>
      </c>
      <c r="T3" s="107" t="s">
        <v>2238</v>
      </c>
      <c r="U3" s="107" t="s">
        <v>1772</v>
      </c>
      <c r="W3" s="106">
        <v>0.95</v>
      </c>
      <c r="X3" s="105" t="s">
        <v>2236</v>
      </c>
      <c r="Y3" s="59" t="s">
        <v>2235</v>
      </c>
      <c r="Z3" s="73"/>
    </row>
    <row r="4" spans="1:26" x14ac:dyDescent="0.25">
      <c r="A4" s="101" t="s">
        <v>130</v>
      </c>
      <c r="B4" s="100">
        <v>0.9415</v>
      </c>
      <c r="C4" s="99">
        <v>0</v>
      </c>
      <c r="D4" s="98">
        <v>1</v>
      </c>
      <c r="F4" s="75" t="s">
        <v>130</v>
      </c>
      <c r="G4" s="96" t="s">
        <v>5</v>
      </c>
      <c r="H4" s="96" t="s">
        <v>5</v>
      </c>
      <c r="I4" s="96" t="s">
        <v>5</v>
      </c>
      <c r="J4" s="96" t="s">
        <v>5</v>
      </c>
      <c r="K4" s="96" t="s">
        <v>5</v>
      </c>
      <c r="L4" s="96" t="s">
        <v>5</v>
      </c>
      <c r="M4" s="96" t="s">
        <v>5</v>
      </c>
      <c r="N4" s="96" t="s">
        <v>5</v>
      </c>
      <c r="O4" s="96" t="s">
        <v>5</v>
      </c>
      <c r="P4" s="96" t="s">
        <v>5</v>
      </c>
      <c r="Q4" s="96" t="s">
        <v>5</v>
      </c>
      <c r="R4" s="96" t="s">
        <v>2232</v>
      </c>
      <c r="S4" s="96" t="s">
        <v>5</v>
      </c>
      <c r="T4" s="96"/>
      <c r="U4" s="96" t="s">
        <v>5</v>
      </c>
      <c r="W4" s="56" t="s">
        <v>2234</v>
      </c>
      <c r="X4" s="59">
        <v>63</v>
      </c>
      <c r="Y4" s="59">
        <v>125</v>
      </c>
      <c r="Z4" s="102">
        <v>0.33510638297872342</v>
      </c>
    </row>
    <row r="5" spans="1:26" x14ac:dyDescent="0.25">
      <c r="A5" s="101" t="s">
        <v>9</v>
      </c>
      <c r="B5" s="100">
        <v>0.97720000000000007</v>
      </c>
      <c r="C5" s="99">
        <v>0</v>
      </c>
      <c r="D5" s="98">
        <v>1</v>
      </c>
      <c r="F5" s="75" t="s">
        <v>9</v>
      </c>
      <c r="G5" s="96" t="s">
        <v>5</v>
      </c>
      <c r="H5" s="96" t="s">
        <v>5</v>
      </c>
      <c r="I5" s="96" t="s">
        <v>5</v>
      </c>
      <c r="J5" s="96" t="s">
        <v>5</v>
      </c>
      <c r="K5" s="96" t="s">
        <v>5</v>
      </c>
      <c r="L5" s="96" t="s">
        <v>5</v>
      </c>
      <c r="M5" s="96" t="s">
        <v>5</v>
      </c>
      <c r="N5" s="96" t="s">
        <v>5</v>
      </c>
      <c r="O5" s="96" t="s">
        <v>5</v>
      </c>
      <c r="P5" s="96" t="s">
        <v>5</v>
      </c>
      <c r="Q5" s="96" t="s">
        <v>5</v>
      </c>
      <c r="R5" s="96" t="s">
        <v>2232</v>
      </c>
      <c r="S5" s="96" t="s">
        <v>5</v>
      </c>
      <c r="T5" s="96"/>
      <c r="U5" s="96" t="s">
        <v>5</v>
      </c>
      <c r="W5" s="59" t="s">
        <v>2233</v>
      </c>
      <c r="X5" s="59">
        <v>0</v>
      </c>
      <c r="Y5" s="59">
        <v>392</v>
      </c>
      <c r="Z5" s="102">
        <v>1</v>
      </c>
    </row>
    <row r="6" spans="1:26" x14ac:dyDescent="0.25">
      <c r="A6" s="101" t="s">
        <v>4</v>
      </c>
      <c r="B6" s="100">
        <v>0.872</v>
      </c>
      <c r="C6" s="99">
        <v>0</v>
      </c>
      <c r="D6" s="98">
        <v>1</v>
      </c>
      <c r="F6" s="75" t="s">
        <v>4</v>
      </c>
      <c r="G6" s="96" t="s">
        <v>5</v>
      </c>
      <c r="H6" s="96" t="s">
        <v>5</v>
      </c>
      <c r="I6" s="96" t="s">
        <v>5</v>
      </c>
      <c r="J6" s="96" t="s">
        <v>5</v>
      </c>
      <c r="K6" s="96" t="s">
        <v>5</v>
      </c>
      <c r="L6" s="96" t="s">
        <v>5</v>
      </c>
      <c r="M6" s="96" t="s">
        <v>5</v>
      </c>
      <c r="N6" s="96" t="s">
        <v>5</v>
      </c>
      <c r="O6" s="96" t="s">
        <v>5</v>
      </c>
      <c r="P6" s="96" t="s">
        <v>5</v>
      </c>
      <c r="Q6" s="96" t="s">
        <v>2232</v>
      </c>
      <c r="R6" s="96" t="s">
        <v>2232</v>
      </c>
      <c r="S6" s="96" t="s">
        <v>5</v>
      </c>
      <c r="T6" s="96"/>
      <c r="U6" s="96" t="s">
        <v>5</v>
      </c>
      <c r="X6" s="103">
        <v>1</v>
      </c>
      <c r="Y6" s="103">
        <v>0.75822050290135401</v>
      </c>
      <c r="Z6" s="102">
        <v>0.78448275862068961</v>
      </c>
    </row>
    <row r="7" spans="1:26" x14ac:dyDescent="0.25">
      <c r="A7" s="101" t="s">
        <v>10</v>
      </c>
      <c r="B7" s="100">
        <v>0.85762902974854194</v>
      </c>
      <c r="C7" s="99">
        <v>0</v>
      </c>
      <c r="D7" s="98">
        <v>1</v>
      </c>
      <c r="F7" s="75" t="s">
        <v>10</v>
      </c>
      <c r="G7" s="96" t="s">
        <v>5</v>
      </c>
      <c r="H7" s="96" t="s">
        <v>5</v>
      </c>
      <c r="I7" s="96" t="s">
        <v>5</v>
      </c>
      <c r="J7" s="96" t="s">
        <v>5</v>
      </c>
      <c r="K7" s="96" t="s">
        <v>5</v>
      </c>
      <c r="L7" s="96" t="s">
        <v>5</v>
      </c>
      <c r="M7" s="96" t="s">
        <v>5</v>
      </c>
      <c r="N7" s="96" t="s">
        <v>5</v>
      </c>
      <c r="O7" s="96" t="s">
        <v>5</v>
      </c>
      <c r="P7" s="96" t="s">
        <v>5</v>
      </c>
      <c r="Q7" s="96" t="s">
        <v>2232</v>
      </c>
      <c r="R7" s="96" t="s">
        <v>2232</v>
      </c>
      <c r="S7" s="96" t="s">
        <v>5</v>
      </c>
      <c r="T7" s="96"/>
      <c r="U7" s="96" t="s">
        <v>5</v>
      </c>
      <c r="Z7" s="73"/>
    </row>
    <row r="8" spans="1:26" x14ac:dyDescent="0.25">
      <c r="A8" s="101" t="s">
        <v>25</v>
      </c>
      <c r="B8" s="100">
        <v>0.89962001056789354</v>
      </c>
      <c r="C8" s="99">
        <v>0</v>
      </c>
      <c r="D8" s="98">
        <v>1</v>
      </c>
      <c r="F8" s="75" t="s">
        <v>25</v>
      </c>
      <c r="G8" s="96" t="s">
        <v>5</v>
      </c>
      <c r="H8" s="96" t="s">
        <v>5</v>
      </c>
      <c r="I8" s="96" t="s">
        <v>5</v>
      </c>
      <c r="J8" s="96" t="s">
        <v>5</v>
      </c>
      <c r="K8" s="96" t="s">
        <v>5</v>
      </c>
      <c r="L8" s="96" t="s">
        <v>5</v>
      </c>
      <c r="M8" s="96" t="s">
        <v>5</v>
      </c>
      <c r="N8" s="96" t="s">
        <v>5</v>
      </c>
      <c r="O8" s="96" t="s">
        <v>5</v>
      </c>
      <c r="P8" s="96" t="s">
        <v>5</v>
      </c>
      <c r="Q8" s="96" t="s">
        <v>2232</v>
      </c>
      <c r="R8" s="96" t="s">
        <v>2232</v>
      </c>
      <c r="S8" s="96" t="s">
        <v>5</v>
      </c>
      <c r="T8" s="96"/>
      <c r="U8" s="96" t="s">
        <v>5</v>
      </c>
      <c r="W8" s="106">
        <v>0.9</v>
      </c>
      <c r="X8" s="105" t="s">
        <v>2236</v>
      </c>
      <c r="Y8" s="59" t="s">
        <v>2235</v>
      </c>
      <c r="Z8" s="73"/>
    </row>
    <row r="9" spans="1:26" x14ac:dyDescent="0.25">
      <c r="A9" s="101" t="s">
        <v>15</v>
      </c>
      <c r="B9" s="100">
        <v>0.9664456085769183</v>
      </c>
      <c r="C9" s="99">
        <v>0</v>
      </c>
      <c r="D9" s="98">
        <v>1</v>
      </c>
      <c r="F9" s="75" t="s">
        <v>15</v>
      </c>
      <c r="G9" s="96" t="s">
        <v>5</v>
      </c>
      <c r="H9" s="96" t="s">
        <v>5</v>
      </c>
      <c r="I9" s="96" t="s">
        <v>5</v>
      </c>
      <c r="J9" s="96" t="s">
        <v>5</v>
      </c>
      <c r="K9" s="96" t="s">
        <v>5</v>
      </c>
      <c r="L9" s="96" t="s">
        <v>5</v>
      </c>
      <c r="M9" s="96" t="s">
        <v>5</v>
      </c>
      <c r="N9" s="96" t="s">
        <v>5</v>
      </c>
      <c r="O9" s="96" t="s">
        <v>5</v>
      </c>
      <c r="P9" s="96" t="s">
        <v>5</v>
      </c>
      <c r="Q9" s="96" t="s">
        <v>5</v>
      </c>
      <c r="R9" s="96" t="s">
        <v>2232</v>
      </c>
      <c r="S9" s="96" t="s">
        <v>5</v>
      </c>
      <c r="T9" s="96"/>
      <c r="U9" s="96" t="s">
        <v>5</v>
      </c>
      <c r="W9" s="56" t="s">
        <v>2234</v>
      </c>
      <c r="X9" s="59">
        <v>128</v>
      </c>
      <c r="Y9" s="59">
        <v>81</v>
      </c>
      <c r="Z9" s="102">
        <v>0.61244019138755978</v>
      </c>
    </row>
    <row r="10" spans="1:26" x14ac:dyDescent="0.25">
      <c r="A10" s="101" t="s">
        <v>18</v>
      </c>
      <c r="B10" s="100">
        <v>0.95147466055664387</v>
      </c>
      <c r="C10" s="99">
        <v>0</v>
      </c>
      <c r="D10" s="98">
        <v>1</v>
      </c>
      <c r="F10" s="75" t="s">
        <v>18</v>
      </c>
      <c r="G10" s="96" t="s">
        <v>5</v>
      </c>
      <c r="H10" s="96" t="s">
        <v>5</v>
      </c>
      <c r="I10" s="96" t="s">
        <v>5</v>
      </c>
      <c r="J10" s="96" t="s">
        <v>5</v>
      </c>
      <c r="K10" s="96" t="s">
        <v>5</v>
      </c>
      <c r="L10" s="96" t="s">
        <v>5</v>
      </c>
      <c r="M10" s="96" t="s">
        <v>5</v>
      </c>
      <c r="N10" s="96" t="s">
        <v>5</v>
      </c>
      <c r="O10" s="96" t="s">
        <v>5</v>
      </c>
      <c r="P10" s="96" t="s">
        <v>5</v>
      </c>
      <c r="Q10" s="96" t="s">
        <v>5</v>
      </c>
      <c r="R10" s="96" t="s">
        <v>5</v>
      </c>
      <c r="S10" s="96" t="s">
        <v>5</v>
      </c>
      <c r="T10" s="96"/>
      <c r="U10" s="96" t="s">
        <v>5</v>
      </c>
      <c r="W10" s="59" t="s">
        <v>2233</v>
      </c>
      <c r="X10" s="59">
        <v>0</v>
      </c>
      <c r="Y10" s="59">
        <v>371</v>
      </c>
      <c r="Z10" s="102">
        <v>1</v>
      </c>
    </row>
    <row r="11" spans="1:26" x14ac:dyDescent="0.25">
      <c r="A11" s="101" t="s">
        <v>28</v>
      </c>
      <c r="B11" s="100">
        <v>0.98096002245180525</v>
      </c>
      <c r="C11" s="99">
        <v>0</v>
      </c>
      <c r="D11" s="98">
        <v>1</v>
      </c>
      <c r="F11" s="75" t="s">
        <v>28</v>
      </c>
      <c r="G11" s="96" t="s">
        <v>5</v>
      </c>
      <c r="H11" s="96" t="s">
        <v>5</v>
      </c>
      <c r="I11" s="96" t="s">
        <v>5</v>
      </c>
      <c r="J11" s="96" t="s">
        <v>5</v>
      </c>
      <c r="K11" s="96" t="s">
        <v>5</v>
      </c>
      <c r="L11" s="96" t="s">
        <v>5</v>
      </c>
      <c r="M11" s="96" t="s">
        <v>5</v>
      </c>
      <c r="N11" s="96" t="s">
        <v>5</v>
      </c>
      <c r="O11" s="96" t="s">
        <v>5</v>
      </c>
      <c r="P11" s="96" t="s">
        <v>5</v>
      </c>
      <c r="Q11" s="96" t="s">
        <v>5</v>
      </c>
      <c r="R11" s="96" t="s">
        <v>5</v>
      </c>
      <c r="S11" s="96" t="s">
        <v>5</v>
      </c>
      <c r="T11" s="96"/>
      <c r="U11" s="96" t="s">
        <v>5</v>
      </c>
      <c r="X11" s="103">
        <v>1</v>
      </c>
      <c r="Y11" s="103">
        <v>0.82079646017699115</v>
      </c>
      <c r="Z11" s="102">
        <v>0.8603448275862069</v>
      </c>
    </row>
    <row r="12" spans="1:26" x14ac:dyDescent="0.25">
      <c r="A12" s="101" t="s">
        <v>31</v>
      </c>
      <c r="B12" s="100">
        <v>0.96939999999999993</v>
      </c>
      <c r="C12" s="99">
        <v>0</v>
      </c>
      <c r="D12" s="98">
        <v>1</v>
      </c>
      <c r="F12" s="75" t="s">
        <v>31</v>
      </c>
      <c r="G12" s="96" t="s">
        <v>5</v>
      </c>
      <c r="H12" s="96" t="s">
        <v>5</v>
      </c>
      <c r="I12" s="96" t="s">
        <v>5</v>
      </c>
      <c r="J12" s="96" t="s">
        <v>5</v>
      </c>
      <c r="K12" s="96" t="s">
        <v>5</v>
      </c>
      <c r="L12" s="96" t="s">
        <v>5</v>
      </c>
      <c r="M12" s="96" t="s">
        <v>5</v>
      </c>
      <c r="N12" s="96" t="s">
        <v>5</v>
      </c>
      <c r="O12" s="96" t="s">
        <v>5</v>
      </c>
      <c r="P12" s="96" t="s">
        <v>5</v>
      </c>
      <c r="Q12" s="96" t="s">
        <v>5</v>
      </c>
      <c r="R12" s="96" t="s">
        <v>5</v>
      </c>
      <c r="S12" s="96" t="s">
        <v>5</v>
      </c>
      <c r="T12" s="96"/>
      <c r="U12" s="96" t="s">
        <v>5</v>
      </c>
      <c r="Z12" s="73"/>
    </row>
    <row r="13" spans="1:26" x14ac:dyDescent="0.25">
      <c r="A13" s="101" t="s">
        <v>50</v>
      </c>
      <c r="B13" s="100">
        <v>0.96063485700557194</v>
      </c>
      <c r="C13" s="99">
        <v>0</v>
      </c>
      <c r="D13" s="98">
        <v>1</v>
      </c>
      <c r="F13" s="75" t="s">
        <v>50</v>
      </c>
      <c r="G13" s="96" t="s">
        <v>5</v>
      </c>
      <c r="H13" s="96" t="s">
        <v>5</v>
      </c>
      <c r="I13" s="96" t="s">
        <v>5</v>
      </c>
      <c r="J13" s="96" t="s">
        <v>5</v>
      </c>
      <c r="K13" s="96" t="s">
        <v>5</v>
      </c>
      <c r="L13" s="96" t="s">
        <v>5</v>
      </c>
      <c r="M13" s="96" t="s">
        <v>5</v>
      </c>
      <c r="N13" s="96" t="s">
        <v>5</v>
      </c>
      <c r="O13" s="96" t="s">
        <v>5</v>
      </c>
      <c r="P13" s="96" t="s">
        <v>5</v>
      </c>
      <c r="Q13" s="96" t="s">
        <v>5</v>
      </c>
      <c r="R13" s="96" t="s">
        <v>2232</v>
      </c>
      <c r="S13" s="96" t="s">
        <v>5</v>
      </c>
      <c r="T13" s="96"/>
      <c r="U13" s="96" t="s">
        <v>5</v>
      </c>
      <c r="W13" s="106" t="s">
        <v>2237</v>
      </c>
      <c r="X13" s="105" t="s">
        <v>2236</v>
      </c>
      <c r="Y13" s="59" t="s">
        <v>2235</v>
      </c>
      <c r="Z13" s="73"/>
    </row>
    <row r="14" spans="1:26" x14ac:dyDescent="0.25">
      <c r="A14" s="101" t="s">
        <v>8</v>
      </c>
      <c r="B14" s="100">
        <v>0.93342200256522145</v>
      </c>
      <c r="C14" s="99">
        <v>0</v>
      </c>
      <c r="D14" s="98">
        <v>1</v>
      </c>
      <c r="F14" s="75" t="s">
        <v>8</v>
      </c>
      <c r="G14" s="96" t="s">
        <v>5</v>
      </c>
      <c r="H14" s="96" t="s">
        <v>5</v>
      </c>
      <c r="I14" s="96" t="s">
        <v>5</v>
      </c>
      <c r="J14" s="96" t="s">
        <v>5</v>
      </c>
      <c r="K14" s="96" t="s">
        <v>5</v>
      </c>
      <c r="L14" s="96" t="s">
        <v>5</v>
      </c>
      <c r="M14" s="96" t="s">
        <v>5</v>
      </c>
      <c r="N14" s="96" t="s">
        <v>5</v>
      </c>
      <c r="O14" s="96" t="s">
        <v>5</v>
      </c>
      <c r="P14" s="96" t="s">
        <v>5</v>
      </c>
      <c r="Q14" s="96" t="s">
        <v>2232</v>
      </c>
      <c r="R14" s="96" t="s">
        <v>2232</v>
      </c>
      <c r="S14" s="96" t="s">
        <v>5</v>
      </c>
      <c r="T14" s="96"/>
      <c r="U14" s="96" t="s">
        <v>5</v>
      </c>
      <c r="W14" s="56" t="s">
        <v>2234</v>
      </c>
      <c r="X14" s="59">
        <v>199</v>
      </c>
      <c r="Y14" s="59">
        <v>50</v>
      </c>
      <c r="Z14" s="102">
        <v>0.79919678714859432</v>
      </c>
    </row>
    <row r="15" spans="1:26" x14ac:dyDescent="0.25">
      <c r="A15" s="101" t="s">
        <v>16</v>
      </c>
      <c r="B15" s="100">
        <v>0.93709001513661438</v>
      </c>
      <c r="C15" s="99">
        <v>0</v>
      </c>
      <c r="D15" s="98">
        <v>1</v>
      </c>
      <c r="F15" s="75" t="s">
        <v>16</v>
      </c>
      <c r="G15" s="96" t="s">
        <v>5</v>
      </c>
      <c r="H15" s="96" t="s">
        <v>5</v>
      </c>
      <c r="I15" s="96" t="s">
        <v>5</v>
      </c>
      <c r="J15" s="96" t="s">
        <v>5</v>
      </c>
      <c r="K15" s="96" t="s">
        <v>5</v>
      </c>
      <c r="L15" s="96" t="s">
        <v>5</v>
      </c>
      <c r="M15" s="96" t="s">
        <v>5</v>
      </c>
      <c r="N15" s="96" t="s">
        <v>5</v>
      </c>
      <c r="O15" s="96" t="s">
        <v>5</v>
      </c>
      <c r="P15" s="96" t="s">
        <v>5</v>
      </c>
      <c r="Q15" s="96" t="s">
        <v>5</v>
      </c>
      <c r="R15" s="96" t="s">
        <v>2232</v>
      </c>
      <c r="S15" s="96" t="s">
        <v>5</v>
      </c>
      <c r="T15" s="96"/>
      <c r="U15" s="96" t="s">
        <v>5</v>
      </c>
      <c r="W15" s="59" t="s">
        <v>2233</v>
      </c>
      <c r="X15" s="59">
        <v>0</v>
      </c>
      <c r="Y15" s="59">
        <v>331</v>
      </c>
      <c r="Z15" s="102">
        <v>1</v>
      </c>
    </row>
    <row r="16" spans="1:26" x14ac:dyDescent="0.25">
      <c r="A16" s="101" t="s">
        <v>37</v>
      </c>
      <c r="B16" s="100">
        <v>0.87860000000000005</v>
      </c>
      <c r="C16" s="99">
        <v>0</v>
      </c>
      <c r="D16" s="98">
        <v>1</v>
      </c>
      <c r="F16" s="75" t="s">
        <v>37</v>
      </c>
      <c r="G16" s="96" t="s">
        <v>5</v>
      </c>
      <c r="H16" s="96" t="s">
        <v>5</v>
      </c>
      <c r="I16" s="96" t="s">
        <v>5</v>
      </c>
      <c r="J16" s="96" t="s">
        <v>5</v>
      </c>
      <c r="K16" s="96" t="s">
        <v>5</v>
      </c>
      <c r="L16" s="96" t="s">
        <v>5</v>
      </c>
      <c r="M16" s="96" t="s">
        <v>5</v>
      </c>
      <c r="N16" s="96" t="s">
        <v>5</v>
      </c>
      <c r="O16" s="96" t="s">
        <v>5</v>
      </c>
      <c r="P16" s="96" t="s">
        <v>5</v>
      </c>
      <c r="Q16" s="96" t="s">
        <v>2232</v>
      </c>
      <c r="R16" s="96" t="s">
        <v>2232</v>
      </c>
      <c r="S16" s="96" t="s">
        <v>5</v>
      </c>
      <c r="T16" s="96"/>
      <c r="U16" s="96" t="s">
        <v>5</v>
      </c>
      <c r="X16" s="103">
        <v>1</v>
      </c>
      <c r="Y16" s="103">
        <v>0.86876640419947504</v>
      </c>
      <c r="Z16" s="102">
        <v>0.91379310344827591</v>
      </c>
    </row>
    <row r="17" spans="1:26" x14ac:dyDescent="0.25">
      <c r="A17" s="101" t="s">
        <v>55</v>
      </c>
      <c r="B17" s="100">
        <v>0.86099999999999999</v>
      </c>
      <c r="C17" s="99">
        <v>0</v>
      </c>
      <c r="D17" s="98">
        <v>1</v>
      </c>
      <c r="F17" s="75" t="s">
        <v>55</v>
      </c>
      <c r="G17" s="96" t="s">
        <v>5</v>
      </c>
      <c r="H17" s="96" t="s">
        <v>5</v>
      </c>
      <c r="I17" s="96" t="s">
        <v>5</v>
      </c>
      <c r="J17" s="96" t="s">
        <v>5</v>
      </c>
      <c r="K17" s="96" t="s">
        <v>5</v>
      </c>
      <c r="L17" s="96" t="s">
        <v>5</v>
      </c>
      <c r="M17" s="96" t="s">
        <v>5</v>
      </c>
      <c r="N17" s="96" t="s">
        <v>5</v>
      </c>
      <c r="O17" s="96" t="s">
        <v>5</v>
      </c>
      <c r="P17" s="96" t="s">
        <v>5</v>
      </c>
      <c r="Q17" s="96" t="s">
        <v>2232</v>
      </c>
      <c r="R17" s="96" t="s">
        <v>2232</v>
      </c>
      <c r="S17" s="96" t="s">
        <v>5</v>
      </c>
      <c r="T17" s="96"/>
      <c r="U17" s="96" t="s">
        <v>5</v>
      </c>
      <c r="Z17" s="73"/>
    </row>
    <row r="18" spans="1:26" x14ac:dyDescent="0.25">
      <c r="A18" s="101" t="s">
        <v>42</v>
      </c>
      <c r="B18" s="100">
        <v>0.96034604291842374</v>
      </c>
      <c r="C18" s="99">
        <v>0</v>
      </c>
      <c r="D18" s="98">
        <v>1</v>
      </c>
      <c r="F18" s="75" t="s">
        <v>42</v>
      </c>
      <c r="G18" s="96" t="s">
        <v>5</v>
      </c>
      <c r="H18" s="96" t="s">
        <v>5</v>
      </c>
      <c r="I18" s="96" t="s">
        <v>5</v>
      </c>
      <c r="J18" s="96" t="s">
        <v>5</v>
      </c>
      <c r="K18" s="96" t="s">
        <v>5</v>
      </c>
      <c r="L18" s="96" t="s">
        <v>5</v>
      </c>
      <c r="M18" s="96" t="s">
        <v>5</v>
      </c>
      <c r="N18" s="96" t="s">
        <v>5</v>
      </c>
      <c r="O18" s="96" t="s">
        <v>5</v>
      </c>
      <c r="P18" s="96" t="s">
        <v>5</v>
      </c>
      <c r="Q18" s="96" t="s">
        <v>5</v>
      </c>
      <c r="R18" s="96" t="s">
        <v>5</v>
      </c>
      <c r="S18" s="96" t="s">
        <v>5</v>
      </c>
      <c r="T18" s="96"/>
      <c r="U18" s="96" t="s">
        <v>5</v>
      </c>
      <c r="W18" s="106">
        <v>0.7</v>
      </c>
      <c r="X18" s="105" t="s">
        <v>2236</v>
      </c>
      <c r="Y18" s="59" t="s">
        <v>2235</v>
      </c>
      <c r="Z18" s="73"/>
    </row>
    <row r="19" spans="1:26" x14ac:dyDescent="0.25">
      <c r="A19" s="101" t="s">
        <v>62</v>
      </c>
      <c r="B19" s="100">
        <v>0.91375694343181768</v>
      </c>
      <c r="C19" s="99">
        <v>0</v>
      </c>
      <c r="D19" s="98">
        <v>1</v>
      </c>
      <c r="F19" s="75" t="s">
        <v>62</v>
      </c>
      <c r="G19" s="96" t="s">
        <v>5</v>
      </c>
      <c r="H19" s="96" t="s">
        <v>5</v>
      </c>
      <c r="I19" s="96" t="s">
        <v>5</v>
      </c>
      <c r="J19" s="96" t="s">
        <v>5</v>
      </c>
      <c r="K19" s="96" t="s">
        <v>5</v>
      </c>
      <c r="L19" s="96" t="s">
        <v>5</v>
      </c>
      <c r="M19" s="96" t="s">
        <v>5</v>
      </c>
      <c r="N19" s="96" t="s">
        <v>5</v>
      </c>
      <c r="O19" s="96" t="s">
        <v>5</v>
      </c>
      <c r="P19" s="96" t="s">
        <v>5</v>
      </c>
      <c r="Q19" s="96" t="s">
        <v>5</v>
      </c>
      <c r="R19" s="96" t="s">
        <v>2232</v>
      </c>
      <c r="S19" s="96" t="s">
        <v>5</v>
      </c>
      <c r="T19" s="96"/>
      <c r="U19" s="96" t="s">
        <v>5</v>
      </c>
      <c r="W19" s="56" t="s">
        <v>2234</v>
      </c>
      <c r="X19" s="104">
        <v>198</v>
      </c>
      <c r="Y19" s="104">
        <v>37</v>
      </c>
      <c r="Z19" s="102">
        <v>0.8425531914893617</v>
      </c>
    </row>
    <row r="20" spans="1:26" x14ac:dyDescent="0.25">
      <c r="A20" s="101" t="s">
        <v>24</v>
      </c>
      <c r="B20" s="100">
        <v>0.93570385472721895</v>
      </c>
      <c r="C20" s="99">
        <v>0</v>
      </c>
      <c r="D20" s="98">
        <v>1</v>
      </c>
      <c r="F20" s="75" t="s">
        <v>24</v>
      </c>
      <c r="G20" s="96" t="s">
        <v>5</v>
      </c>
      <c r="H20" s="96" t="s">
        <v>5</v>
      </c>
      <c r="I20" s="96" t="s">
        <v>5</v>
      </c>
      <c r="J20" s="96" t="s">
        <v>5</v>
      </c>
      <c r="K20" s="96" t="s">
        <v>5</v>
      </c>
      <c r="L20" s="96" t="s">
        <v>5</v>
      </c>
      <c r="M20" s="96" t="s">
        <v>5</v>
      </c>
      <c r="N20" s="96" t="s">
        <v>5</v>
      </c>
      <c r="O20" s="96" t="s">
        <v>5</v>
      </c>
      <c r="P20" s="96" t="s">
        <v>5</v>
      </c>
      <c r="Q20" s="96" t="s">
        <v>5</v>
      </c>
      <c r="R20" s="96" t="s">
        <v>2232</v>
      </c>
      <c r="S20" s="96" t="s">
        <v>5</v>
      </c>
      <c r="T20" s="96"/>
      <c r="U20" s="96" t="s">
        <v>5</v>
      </c>
      <c r="W20" s="59" t="s">
        <v>2233</v>
      </c>
      <c r="X20" s="104">
        <v>52</v>
      </c>
      <c r="Y20" s="104">
        <v>329</v>
      </c>
      <c r="Z20" s="102">
        <v>0.86351706036745401</v>
      </c>
    </row>
    <row r="21" spans="1:26" x14ac:dyDescent="0.25">
      <c r="A21" s="101" t="s">
        <v>29</v>
      </c>
      <c r="B21" s="100">
        <v>0.96235300217294928</v>
      </c>
      <c r="C21" s="99">
        <v>0</v>
      </c>
      <c r="D21" s="98">
        <v>1</v>
      </c>
      <c r="F21" s="75" t="s">
        <v>29</v>
      </c>
      <c r="G21" s="96" t="s">
        <v>5</v>
      </c>
      <c r="H21" s="96" t="s">
        <v>5</v>
      </c>
      <c r="I21" s="96" t="s">
        <v>5</v>
      </c>
      <c r="J21" s="96" t="s">
        <v>5</v>
      </c>
      <c r="K21" s="96" t="s">
        <v>5</v>
      </c>
      <c r="L21" s="96" t="s">
        <v>5</v>
      </c>
      <c r="M21" s="96" t="s">
        <v>5</v>
      </c>
      <c r="N21" s="96" t="s">
        <v>5</v>
      </c>
      <c r="O21" s="96" t="s">
        <v>5</v>
      </c>
      <c r="P21" s="96" t="s">
        <v>5</v>
      </c>
      <c r="Q21" s="96" t="s">
        <v>5</v>
      </c>
      <c r="R21" s="96" t="s">
        <v>2232</v>
      </c>
      <c r="S21" s="96" t="s">
        <v>5</v>
      </c>
      <c r="T21" s="96"/>
      <c r="U21" s="96" t="s">
        <v>5</v>
      </c>
      <c r="X21" s="103">
        <v>0.79200000000000004</v>
      </c>
      <c r="Y21" s="103">
        <v>0.89890710382513661</v>
      </c>
      <c r="Z21" s="102">
        <v>0.85551948051948057</v>
      </c>
    </row>
    <row r="22" spans="1:26" x14ac:dyDescent="0.25">
      <c r="A22" s="101" t="s">
        <v>69</v>
      </c>
      <c r="B22" s="100">
        <v>0.82769999999999999</v>
      </c>
      <c r="C22" s="99">
        <v>0</v>
      </c>
      <c r="D22" s="98">
        <v>1</v>
      </c>
      <c r="F22" s="75" t="s">
        <v>69</v>
      </c>
      <c r="G22" s="96" t="s">
        <v>5</v>
      </c>
      <c r="H22" s="96" t="s">
        <v>5</v>
      </c>
      <c r="I22" s="96" t="s">
        <v>5</v>
      </c>
      <c r="J22" s="96" t="s">
        <v>5</v>
      </c>
      <c r="K22" s="96" t="s">
        <v>5</v>
      </c>
      <c r="L22" s="96" t="s">
        <v>5</v>
      </c>
      <c r="M22" s="96" t="s">
        <v>5</v>
      </c>
      <c r="N22" s="96" t="s">
        <v>5</v>
      </c>
      <c r="O22" s="96" t="s">
        <v>5</v>
      </c>
      <c r="P22" s="96" t="s">
        <v>5</v>
      </c>
      <c r="Q22" s="96" t="s">
        <v>2232</v>
      </c>
      <c r="R22" s="96" t="s">
        <v>2232</v>
      </c>
      <c r="S22" s="96" t="s">
        <v>5</v>
      </c>
      <c r="T22" s="96"/>
      <c r="U22" s="96" t="s">
        <v>5</v>
      </c>
      <c r="Z22" s="73"/>
    </row>
    <row r="23" spans="1:26" x14ac:dyDescent="0.25">
      <c r="A23" s="101" t="s">
        <v>99</v>
      </c>
      <c r="B23" s="100">
        <v>0.89129999999999998</v>
      </c>
      <c r="C23" s="99">
        <v>0</v>
      </c>
      <c r="D23" s="98">
        <v>1</v>
      </c>
      <c r="F23" s="75" t="s">
        <v>99</v>
      </c>
      <c r="G23" s="96" t="s">
        <v>5</v>
      </c>
      <c r="H23" s="96" t="s">
        <v>5</v>
      </c>
      <c r="I23" s="96" t="s">
        <v>5</v>
      </c>
      <c r="J23" s="96" t="s">
        <v>5</v>
      </c>
      <c r="K23" s="96" t="s">
        <v>5</v>
      </c>
      <c r="L23" s="96" t="s">
        <v>5</v>
      </c>
      <c r="M23" s="96" t="s">
        <v>5</v>
      </c>
      <c r="N23" s="96" t="s">
        <v>5</v>
      </c>
      <c r="O23" s="96" t="s">
        <v>5</v>
      </c>
      <c r="P23" s="96" t="s">
        <v>5</v>
      </c>
      <c r="Q23" s="96" t="s">
        <v>2232</v>
      </c>
      <c r="R23" s="96" t="s">
        <v>2232</v>
      </c>
      <c r="S23" s="96" t="s">
        <v>5</v>
      </c>
      <c r="T23" s="96"/>
      <c r="U23" s="96" t="s">
        <v>5</v>
      </c>
      <c r="W23" s="106">
        <v>0.6</v>
      </c>
      <c r="X23" s="105" t="s">
        <v>2236</v>
      </c>
      <c r="Y23" s="59" t="s">
        <v>2235</v>
      </c>
      <c r="Z23" s="73"/>
    </row>
    <row r="24" spans="1:26" x14ac:dyDescent="0.25">
      <c r="A24" s="101" t="s">
        <v>74</v>
      </c>
      <c r="B24" s="100">
        <v>0.96550000000000002</v>
      </c>
      <c r="C24" s="99">
        <v>0</v>
      </c>
      <c r="D24" s="98">
        <v>1</v>
      </c>
      <c r="F24" s="75" t="s">
        <v>74</v>
      </c>
      <c r="G24" s="96" t="s">
        <v>5</v>
      </c>
      <c r="H24" s="96" t="s">
        <v>5</v>
      </c>
      <c r="I24" s="96" t="s">
        <v>5</v>
      </c>
      <c r="J24" s="96" t="s">
        <v>5</v>
      </c>
      <c r="K24" s="96" t="s">
        <v>5</v>
      </c>
      <c r="L24" s="96" t="s">
        <v>5</v>
      </c>
      <c r="M24" s="96" t="s">
        <v>5</v>
      </c>
      <c r="N24" s="96" t="s">
        <v>5</v>
      </c>
      <c r="O24" s="96" t="s">
        <v>5</v>
      </c>
      <c r="P24" s="96" t="s">
        <v>5</v>
      </c>
      <c r="Q24" s="96" t="s">
        <v>5</v>
      </c>
      <c r="R24" s="96" t="s">
        <v>2232</v>
      </c>
      <c r="S24" s="96" t="s">
        <v>5</v>
      </c>
      <c r="T24" s="96"/>
      <c r="U24" s="96" t="s">
        <v>5</v>
      </c>
      <c r="W24" s="56" t="s">
        <v>2234</v>
      </c>
      <c r="X24" s="104">
        <v>201</v>
      </c>
      <c r="Y24" s="104">
        <v>33</v>
      </c>
      <c r="Z24" s="102">
        <v>0.85897435897435892</v>
      </c>
    </row>
    <row r="25" spans="1:26" x14ac:dyDescent="0.25">
      <c r="A25" s="101" t="s">
        <v>107</v>
      </c>
      <c r="B25" s="100">
        <v>0.95253507346902089</v>
      </c>
      <c r="C25" s="99">
        <v>0</v>
      </c>
      <c r="D25" s="98">
        <v>1</v>
      </c>
      <c r="F25" s="75" t="s">
        <v>107</v>
      </c>
      <c r="G25" s="96" t="s">
        <v>5</v>
      </c>
      <c r="H25" s="96" t="s">
        <v>5</v>
      </c>
      <c r="I25" s="96" t="s">
        <v>5</v>
      </c>
      <c r="J25" s="96" t="s">
        <v>5</v>
      </c>
      <c r="K25" s="96" t="s">
        <v>5</v>
      </c>
      <c r="L25" s="96" t="s">
        <v>5</v>
      </c>
      <c r="M25" s="96" t="s">
        <v>5</v>
      </c>
      <c r="N25" s="96" t="s">
        <v>5</v>
      </c>
      <c r="O25" s="96" t="s">
        <v>5</v>
      </c>
      <c r="P25" s="96" t="s">
        <v>5</v>
      </c>
      <c r="Q25" s="96" t="s">
        <v>5</v>
      </c>
      <c r="R25" s="96" t="s">
        <v>5</v>
      </c>
      <c r="S25" s="96" t="s">
        <v>5</v>
      </c>
      <c r="T25" s="96"/>
      <c r="U25" s="96" t="s">
        <v>5</v>
      </c>
      <c r="W25" s="59" t="s">
        <v>2233</v>
      </c>
      <c r="X25" s="104">
        <v>83</v>
      </c>
      <c r="Y25" s="104">
        <v>322</v>
      </c>
      <c r="Z25" s="102">
        <v>0.79506172839506173</v>
      </c>
    </row>
    <row r="26" spans="1:26" x14ac:dyDescent="0.25">
      <c r="A26" s="101" t="s">
        <v>46</v>
      </c>
      <c r="B26" s="100">
        <v>0.98227716230102169</v>
      </c>
      <c r="C26" s="99">
        <v>0</v>
      </c>
      <c r="D26" s="98">
        <v>1</v>
      </c>
      <c r="F26" s="75" t="s">
        <v>46</v>
      </c>
      <c r="G26" s="96" t="s">
        <v>5</v>
      </c>
      <c r="H26" s="96" t="s">
        <v>5</v>
      </c>
      <c r="I26" s="96" t="s">
        <v>5</v>
      </c>
      <c r="J26" s="96" t="s">
        <v>5</v>
      </c>
      <c r="K26" s="96" t="s">
        <v>5</v>
      </c>
      <c r="L26" s="96" t="s">
        <v>5</v>
      </c>
      <c r="M26" s="96" t="s">
        <v>5</v>
      </c>
      <c r="N26" s="96" t="s">
        <v>5</v>
      </c>
      <c r="O26" s="96" t="s">
        <v>5</v>
      </c>
      <c r="P26" s="96" t="s">
        <v>5</v>
      </c>
      <c r="Q26" s="96" t="s">
        <v>5</v>
      </c>
      <c r="R26" s="96" t="s">
        <v>5</v>
      </c>
      <c r="S26" s="96" t="s">
        <v>5</v>
      </c>
      <c r="T26" s="96"/>
      <c r="U26" s="96" t="s">
        <v>5</v>
      </c>
      <c r="X26" s="103">
        <v>0.70774647887323938</v>
      </c>
      <c r="Y26" s="103">
        <v>0.90704225352112677</v>
      </c>
      <c r="Z26" s="102">
        <v>0.81846635367762133</v>
      </c>
    </row>
    <row r="27" spans="1:26" x14ac:dyDescent="0.25">
      <c r="A27" s="101" t="s">
        <v>51</v>
      </c>
      <c r="B27" s="100">
        <v>0.96650000000000003</v>
      </c>
      <c r="C27" s="99">
        <v>0</v>
      </c>
      <c r="D27" s="98">
        <v>1</v>
      </c>
      <c r="F27" s="75" t="s">
        <v>51</v>
      </c>
      <c r="G27" s="96" t="s">
        <v>5</v>
      </c>
      <c r="H27" s="96" t="s">
        <v>5</v>
      </c>
      <c r="I27" s="96" t="s">
        <v>5</v>
      </c>
      <c r="J27" s="96" t="s">
        <v>5</v>
      </c>
      <c r="K27" s="96" t="s">
        <v>5</v>
      </c>
      <c r="L27" s="96" t="s">
        <v>5</v>
      </c>
      <c r="M27" s="96" t="s">
        <v>5</v>
      </c>
      <c r="N27" s="96" t="s">
        <v>5</v>
      </c>
      <c r="O27" s="96" t="s">
        <v>5</v>
      </c>
      <c r="P27" s="96" t="s">
        <v>5</v>
      </c>
      <c r="Q27" s="96" t="s">
        <v>5</v>
      </c>
      <c r="R27" s="96" t="s">
        <v>5</v>
      </c>
      <c r="S27" s="96" t="s">
        <v>5</v>
      </c>
      <c r="T27" s="96"/>
      <c r="U27" s="96" t="s">
        <v>5</v>
      </c>
      <c r="Z27" s="73"/>
    </row>
    <row r="28" spans="1:26" x14ac:dyDescent="0.25">
      <c r="A28" s="101" t="s">
        <v>119</v>
      </c>
      <c r="B28" s="100">
        <v>0.92334685820973761</v>
      </c>
      <c r="C28" s="99">
        <v>0</v>
      </c>
      <c r="D28" s="98">
        <v>1</v>
      </c>
      <c r="F28" s="75" t="s">
        <v>119</v>
      </c>
      <c r="G28" s="96" t="s">
        <v>5</v>
      </c>
      <c r="H28" s="96" t="s">
        <v>5</v>
      </c>
      <c r="I28" s="96" t="s">
        <v>5</v>
      </c>
      <c r="J28" s="96" t="s">
        <v>5</v>
      </c>
      <c r="K28" s="96" t="s">
        <v>5</v>
      </c>
      <c r="L28" s="96" t="s">
        <v>5</v>
      </c>
      <c r="M28" s="96" t="s">
        <v>5</v>
      </c>
      <c r="N28" s="96" t="s">
        <v>5</v>
      </c>
      <c r="O28" s="96" t="s">
        <v>5</v>
      </c>
      <c r="P28" s="96" t="s">
        <v>5</v>
      </c>
      <c r="Q28" s="96" t="s">
        <v>2232</v>
      </c>
      <c r="R28" s="96" t="s">
        <v>2232</v>
      </c>
      <c r="S28" s="96" t="s">
        <v>5</v>
      </c>
      <c r="T28" s="96"/>
      <c r="U28" s="96" t="s">
        <v>5</v>
      </c>
      <c r="W28" s="106">
        <v>0.5</v>
      </c>
      <c r="X28" s="105" t="s">
        <v>2236</v>
      </c>
      <c r="Y28" s="59" t="s">
        <v>2235</v>
      </c>
      <c r="Z28" s="73"/>
    </row>
    <row r="29" spans="1:26" x14ac:dyDescent="0.25">
      <c r="A29" s="101" t="s">
        <v>166</v>
      </c>
      <c r="B29" s="100">
        <v>0.88017001422320262</v>
      </c>
      <c r="C29" s="99">
        <v>0</v>
      </c>
      <c r="D29" s="98">
        <v>1</v>
      </c>
      <c r="F29" s="75" t="s">
        <v>166</v>
      </c>
      <c r="G29" s="96" t="s">
        <v>5</v>
      </c>
      <c r="H29" s="96" t="s">
        <v>5</v>
      </c>
      <c r="I29" s="96" t="s">
        <v>5</v>
      </c>
      <c r="J29" s="96" t="s">
        <v>5</v>
      </c>
      <c r="K29" s="96" t="s">
        <v>5</v>
      </c>
      <c r="L29" s="96" t="s">
        <v>5</v>
      </c>
      <c r="M29" s="96" t="s">
        <v>5</v>
      </c>
      <c r="N29" s="96" t="s">
        <v>5</v>
      </c>
      <c r="O29" s="96" t="s">
        <v>5</v>
      </c>
      <c r="P29" s="96" t="s">
        <v>5</v>
      </c>
      <c r="Q29" s="96" t="s">
        <v>5</v>
      </c>
      <c r="R29" s="96" t="s">
        <v>2232</v>
      </c>
      <c r="S29" s="96" t="s">
        <v>5</v>
      </c>
      <c r="T29" s="96"/>
      <c r="U29" s="96" t="s">
        <v>5</v>
      </c>
      <c r="W29" s="56" t="s">
        <v>2234</v>
      </c>
      <c r="X29" s="104">
        <v>203</v>
      </c>
      <c r="Y29" s="104">
        <v>30</v>
      </c>
      <c r="Z29" s="102">
        <v>0.871244635193133</v>
      </c>
    </row>
    <row r="30" spans="1:26" x14ac:dyDescent="0.25">
      <c r="A30" s="101" t="s">
        <v>78</v>
      </c>
      <c r="B30" s="100">
        <v>0.98060000000000003</v>
      </c>
      <c r="C30" s="99">
        <v>0</v>
      </c>
      <c r="D30" s="98">
        <v>1</v>
      </c>
      <c r="F30" s="75" t="s">
        <v>78</v>
      </c>
      <c r="G30" s="96" t="s">
        <v>5</v>
      </c>
      <c r="H30" s="96" t="s">
        <v>5</v>
      </c>
      <c r="I30" s="96" t="s">
        <v>5</v>
      </c>
      <c r="J30" s="96" t="s">
        <v>5</v>
      </c>
      <c r="K30" s="96" t="s">
        <v>5</v>
      </c>
      <c r="L30" s="96" t="s">
        <v>5</v>
      </c>
      <c r="M30" s="96" t="s">
        <v>5</v>
      </c>
      <c r="N30" s="96" t="s">
        <v>5</v>
      </c>
      <c r="O30" s="96" t="s">
        <v>5</v>
      </c>
      <c r="P30" s="96" t="s">
        <v>5</v>
      </c>
      <c r="Q30" s="96" t="s">
        <v>5</v>
      </c>
      <c r="R30" s="96" t="s">
        <v>5</v>
      </c>
      <c r="S30" s="96" t="s">
        <v>5</v>
      </c>
      <c r="T30" s="96"/>
      <c r="U30" s="96" t="s">
        <v>5</v>
      </c>
      <c r="W30" s="59" t="s">
        <v>2233</v>
      </c>
      <c r="X30" s="104">
        <v>101</v>
      </c>
      <c r="Y30" s="104">
        <v>318</v>
      </c>
      <c r="Z30" s="102">
        <v>0.75894988066825775</v>
      </c>
    </row>
    <row r="31" spans="1:26" x14ac:dyDescent="0.25">
      <c r="A31" s="101" t="s">
        <v>13</v>
      </c>
      <c r="B31" s="100">
        <v>0.96785853653248377</v>
      </c>
      <c r="C31" s="99">
        <v>0</v>
      </c>
      <c r="D31" s="98">
        <v>1</v>
      </c>
      <c r="F31" s="75" t="s">
        <v>13</v>
      </c>
      <c r="G31" s="96" t="s">
        <v>5</v>
      </c>
      <c r="H31" s="96" t="s">
        <v>5</v>
      </c>
      <c r="I31" s="96" t="s">
        <v>5</v>
      </c>
      <c r="J31" s="96" t="s">
        <v>5</v>
      </c>
      <c r="K31" s="96" t="s">
        <v>5</v>
      </c>
      <c r="L31" s="96" t="s">
        <v>5</v>
      </c>
      <c r="M31" s="96" t="s">
        <v>5</v>
      </c>
      <c r="N31" s="96" t="s">
        <v>5</v>
      </c>
      <c r="O31" s="96" t="s">
        <v>5</v>
      </c>
      <c r="P31" s="96" t="s">
        <v>5</v>
      </c>
      <c r="Q31" s="96" t="s">
        <v>5</v>
      </c>
      <c r="R31" s="96" t="s">
        <v>5</v>
      </c>
      <c r="S31" s="96" t="s">
        <v>5</v>
      </c>
      <c r="T31" s="96"/>
      <c r="U31" s="96" t="s">
        <v>5</v>
      </c>
      <c r="X31" s="103">
        <v>0.66776315789473684</v>
      </c>
      <c r="Y31" s="103">
        <v>0.91379310344827591</v>
      </c>
      <c r="Z31" s="102">
        <v>0.79907975460122704</v>
      </c>
    </row>
    <row r="32" spans="1:26" x14ac:dyDescent="0.25">
      <c r="A32" s="101" t="s">
        <v>26</v>
      </c>
      <c r="B32" s="100">
        <v>0.9545290601951173</v>
      </c>
      <c r="C32" s="99">
        <v>0</v>
      </c>
      <c r="D32" s="98">
        <v>1</v>
      </c>
      <c r="F32" s="75" t="s">
        <v>26</v>
      </c>
      <c r="G32" s="96" t="s">
        <v>5</v>
      </c>
      <c r="H32" s="96" t="s">
        <v>5</v>
      </c>
      <c r="I32" s="96" t="s">
        <v>5</v>
      </c>
      <c r="J32" s="96" t="s">
        <v>5</v>
      </c>
      <c r="K32" s="96" t="s">
        <v>5</v>
      </c>
      <c r="L32" s="96" t="s">
        <v>5</v>
      </c>
      <c r="M32" s="96" t="s">
        <v>5</v>
      </c>
      <c r="N32" s="96" t="s">
        <v>5</v>
      </c>
      <c r="O32" s="96" t="s">
        <v>5</v>
      </c>
      <c r="P32" s="96" t="s">
        <v>5</v>
      </c>
      <c r="Q32" s="96" t="s">
        <v>5</v>
      </c>
      <c r="R32" s="96" t="s">
        <v>2232</v>
      </c>
      <c r="S32" s="96" t="s">
        <v>5</v>
      </c>
      <c r="T32" s="96"/>
      <c r="U32" s="96" t="s">
        <v>5</v>
      </c>
      <c r="Z32" s="73"/>
    </row>
    <row r="33" spans="1:26" x14ac:dyDescent="0.25">
      <c r="A33" s="101" t="s">
        <v>60</v>
      </c>
      <c r="B33" s="100">
        <v>0.89570000000000005</v>
      </c>
      <c r="C33" s="99">
        <v>0</v>
      </c>
      <c r="D33" s="98">
        <v>1</v>
      </c>
      <c r="F33" s="75" t="s">
        <v>60</v>
      </c>
      <c r="G33" s="96" t="s">
        <v>5</v>
      </c>
      <c r="H33" s="96" t="s">
        <v>5</v>
      </c>
      <c r="I33" s="96" t="s">
        <v>5</v>
      </c>
      <c r="J33" s="96" t="s">
        <v>5</v>
      </c>
      <c r="K33" s="96" t="s">
        <v>5</v>
      </c>
      <c r="L33" s="96" t="s">
        <v>5</v>
      </c>
      <c r="M33" s="96" t="s">
        <v>5</v>
      </c>
      <c r="N33" s="96" t="s">
        <v>5</v>
      </c>
      <c r="O33" s="96" t="s">
        <v>5</v>
      </c>
      <c r="P33" s="96" t="s">
        <v>5</v>
      </c>
      <c r="Q33" s="96" t="s">
        <v>2232</v>
      </c>
      <c r="R33" s="96" t="s">
        <v>2232</v>
      </c>
      <c r="S33" s="96" t="s">
        <v>5</v>
      </c>
      <c r="T33" s="96"/>
      <c r="U33" s="96" t="s">
        <v>5</v>
      </c>
      <c r="W33" s="106">
        <v>0.4</v>
      </c>
      <c r="X33" s="105" t="s">
        <v>2236</v>
      </c>
      <c r="Y33" s="59" t="s">
        <v>2235</v>
      </c>
      <c r="Z33" s="73"/>
    </row>
    <row r="34" spans="1:26" x14ac:dyDescent="0.25">
      <c r="A34" s="101" t="s">
        <v>87</v>
      </c>
      <c r="B34" s="100">
        <v>0.92500000000000004</v>
      </c>
      <c r="C34" s="99">
        <v>0</v>
      </c>
      <c r="D34" s="98">
        <v>1</v>
      </c>
      <c r="F34" s="75" t="s">
        <v>87</v>
      </c>
      <c r="G34" s="96" t="s">
        <v>5</v>
      </c>
      <c r="H34" s="96" t="s">
        <v>5</v>
      </c>
      <c r="I34" s="96" t="s">
        <v>5</v>
      </c>
      <c r="J34" s="96" t="s">
        <v>5</v>
      </c>
      <c r="K34" s="96" t="s">
        <v>5</v>
      </c>
      <c r="L34" s="96" t="s">
        <v>5</v>
      </c>
      <c r="M34" s="96" t="s">
        <v>5</v>
      </c>
      <c r="N34" s="96" t="s">
        <v>5</v>
      </c>
      <c r="O34" s="96" t="s">
        <v>5</v>
      </c>
      <c r="P34" s="96" t="s">
        <v>5</v>
      </c>
      <c r="Q34" s="96" t="s">
        <v>5</v>
      </c>
      <c r="R34" s="96" t="s">
        <v>2232</v>
      </c>
      <c r="S34" s="96" t="s">
        <v>5</v>
      </c>
      <c r="T34" s="96"/>
      <c r="U34" s="96" t="s">
        <v>5</v>
      </c>
      <c r="W34" s="56" t="s">
        <v>2234</v>
      </c>
      <c r="X34" s="104">
        <v>204</v>
      </c>
      <c r="Y34" s="104">
        <v>28</v>
      </c>
      <c r="Z34" s="102">
        <v>0.87931034482758619</v>
      </c>
    </row>
    <row r="35" spans="1:26" x14ac:dyDescent="0.25">
      <c r="A35" s="101" t="s">
        <v>66</v>
      </c>
      <c r="B35" s="100">
        <v>0.97270000000000012</v>
      </c>
      <c r="C35" s="99">
        <v>0</v>
      </c>
      <c r="D35" s="98">
        <v>1</v>
      </c>
      <c r="F35" s="75" t="s">
        <v>66</v>
      </c>
      <c r="G35" s="96" t="s">
        <v>5</v>
      </c>
      <c r="H35" s="96" t="s">
        <v>5</v>
      </c>
      <c r="I35" s="96" t="s">
        <v>5</v>
      </c>
      <c r="J35" s="96" t="s">
        <v>5</v>
      </c>
      <c r="K35" s="96" t="s">
        <v>5</v>
      </c>
      <c r="L35" s="96" t="s">
        <v>5</v>
      </c>
      <c r="M35" s="96" t="s">
        <v>5</v>
      </c>
      <c r="N35" s="96" t="s">
        <v>5</v>
      </c>
      <c r="O35" s="96" t="s">
        <v>5</v>
      </c>
      <c r="P35" s="96" t="s">
        <v>5</v>
      </c>
      <c r="Q35" s="96" t="s">
        <v>5</v>
      </c>
      <c r="R35" s="96" t="s">
        <v>5</v>
      </c>
      <c r="S35" s="96" t="s">
        <v>5</v>
      </c>
      <c r="T35" s="96"/>
      <c r="U35" s="96" t="s">
        <v>5</v>
      </c>
      <c r="W35" s="59" t="s">
        <v>2233</v>
      </c>
      <c r="X35" s="104">
        <v>113</v>
      </c>
      <c r="Y35" s="104">
        <v>317</v>
      </c>
      <c r="Z35" s="102">
        <v>0.73720930232558135</v>
      </c>
    </row>
    <row r="36" spans="1:26" x14ac:dyDescent="0.25">
      <c r="A36" s="101" t="s">
        <v>40</v>
      </c>
      <c r="B36" s="100">
        <v>0.94850000000000001</v>
      </c>
      <c r="C36" s="99">
        <v>0</v>
      </c>
      <c r="D36" s="98">
        <v>1</v>
      </c>
      <c r="F36" s="75" t="s">
        <v>40</v>
      </c>
      <c r="G36" s="96" t="s">
        <v>5</v>
      </c>
      <c r="H36" s="96" t="s">
        <v>5</v>
      </c>
      <c r="I36" s="96" t="s">
        <v>5</v>
      </c>
      <c r="J36" s="96" t="s">
        <v>5</v>
      </c>
      <c r="K36" s="96" t="s">
        <v>5</v>
      </c>
      <c r="L36" s="96" t="s">
        <v>5</v>
      </c>
      <c r="M36" s="96" t="s">
        <v>5</v>
      </c>
      <c r="N36" s="96" t="s">
        <v>5</v>
      </c>
      <c r="O36" s="96" t="s">
        <v>5</v>
      </c>
      <c r="P36" s="96" t="s">
        <v>5</v>
      </c>
      <c r="Q36" s="96" t="s">
        <v>2232</v>
      </c>
      <c r="R36" s="96" t="s">
        <v>2232</v>
      </c>
      <c r="S36" s="96" t="s">
        <v>5</v>
      </c>
      <c r="T36" s="96"/>
      <c r="U36" s="96" t="s">
        <v>5</v>
      </c>
      <c r="X36" s="103">
        <v>0.64353312302839116</v>
      </c>
      <c r="Y36" s="103">
        <v>0.91884057971014488</v>
      </c>
      <c r="Z36" s="102">
        <v>0.78700906344410881</v>
      </c>
    </row>
    <row r="37" spans="1:26" x14ac:dyDescent="0.25">
      <c r="A37" s="101" t="s">
        <v>48</v>
      </c>
      <c r="B37" s="100">
        <v>0.91482624413647295</v>
      </c>
      <c r="C37" s="99">
        <v>0</v>
      </c>
      <c r="D37" s="98">
        <v>1</v>
      </c>
      <c r="F37" s="75" t="s">
        <v>48</v>
      </c>
      <c r="G37" s="96" t="s">
        <v>5</v>
      </c>
      <c r="H37" s="96" t="s">
        <v>5</v>
      </c>
      <c r="I37" s="96" t="s">
        <v>5</v>
      </c>
      <c r="J37" s="96" t="s">
        <v>5</v>
      </c>
      <c r="K37" s="96" t="s">
        <v>5</v>
      </c>
      <c r="L37" s="96" t="s">
        <v>5</v>
      </c>
      <c r="M37" s="96" t="s">
        <v>5</v>
      </c>
      <c r="N37" s="96" t="s">
        <v>5</v>
      </c>
      <c r="O37" s="96" t="s">
        <v>5</v>
      </c>
      <c r="P37" s="96" t="s">
        <v>5</v>
      </c>
      <c r="Q37" s="96" t="s">
        <v>5</v>
      </c>
      <c r="R37" s="96" t="s">
        <v>2232</v>
      </c>
      <c r="S37" s="96" t="s">
        <v>5</v>
      </c>
      <c r="T37" s="96"/>
      <c r="U37" s="96" t="s">
        <v>5</v>
      </c>
      <c r="Z37" s="73"/>
    </row>
    <row r="38" spans="1:26" x14ac:dyDescent="0.25">
      <c r="A38" s="101" t="s">
        <v>105</v>
      </c>
      <c r="B38" s="100">
        <v>0.95269999999999999</v>
      </c>
      <c r="C38" s="99">
        <v>0</v>
      </c>
      <c r="D38" s="98">
        <v>1</v>
      </c>
      <c r="F38" s="75" t="s">
        <v>105</v>
      </c>
      <c r="G38" s="96" t="s">
        <v>5</v>
      </c>
      <c r="H38" s="96" t="s">
        <v>5</v>
      </c>
      <c r="I38" s="96" t="s">
        <v>5</v>
      </c>
      <c r="J38" s="96" t="s">
        <v>5</v>
      </c>
      <c r="K38" s="96" t="s">
        <v>5</v>
      </c>
      <c r="L38" s="96" t="s">
        <v>5</v>
      </c>
      <c r="M38" s="96" t="s">
        <v>5</v>
      </c>
      <c r="N38" s="96" t="s">
        <v>5</v>
      </c>
      <c r="O38" s="96" t="s">
        <v>5</v>
      </c>
      <c r="P38" s="96" t="s">
        <v>5</v>
      </c>
      <c r="Q38" s="96" t="s">
        <v>5</v>
      </c>
      <c r="R38" s="96" t="s">
        <v>5</v>
      </c>
      <c r="S38" s="96" t="s">
        <v>5</v>
      </c>
      <c r="T38" s="96"/>
      <c r="U38" s="96" t="s">
        <v>5</v>
      </c>
      <c r="W38" s="106">
        <v>0.3</v>
      </c>
      <c r="X38" s="105" t="s">
        <v>2236</v>
      </c>
      <c r="Y38" s="59" t="s">
        <v>2235</v>
      </c>
      <c r="Z38" s="73"/>
    </row>
    <row r="39" spans="1:26" x14ac:dyDescent="0.25">
      <c r="A39" s="101" t="s">
        <v>208</v>
      </c>
      <c r="B39" s="100">
        <v>0</v>
      </c>
      <c r="C39" s="99">
        <v>0</v>
      </c>
      <c r="D39" s="98">
        <v>1</v>
      </c>
      <c r="F39" s="75" t="s">
        <v>208</v>
      </c>
      <c r="G39" s="96" t="s">
        <v>5</v>
      </c>
      <c r="H39" s="96" t="s">
        <v>5</v>
      </c>
      <c r="I39" s="96" t="s">
        <v>5</v>
      </c>
      <c r="J39" s="96" t="s">
        <v>5</v>
      </c>
      <c r="K39" s="96" t="s">
        <v>5</v>
      </c>
      <c r="L39" s="96" t="s">
        <v>5</v>
      </c>
      <c r="M39" s="96" t="s">
        <v>5</v>
      </c>
      <c r="N39" s="96" t="s">
        <v>5</v>
      </c>
      <c r="O39" s="96" t="s">
        <v>5</v>
      </c>
      <c r="P39" s="96" t="s">
        <v>5</v>
      </c>
      <c r="Q39" s="96" t="s">
        <v>5</v>
      </c>
      <c r="R39" s="96" t="s">
        <v>5</v>
      </c>
      <c r="S39" s="96" t="s">
        <v>5</v>
      </c>
      <c r="T39" s="96"/>
      <c r="U39" s="96" t="s">
        <v>5</v>
      </c>
      <c r="W39" s="56" t="s">
        <v>2234</v>
      </c>
      <c r="X39" s="104">
        <v>204</v>
      </c>
      <c r="Y39" s="104">
        <v>27</v>
      </c>
      <c r="Z39" s="102">
        <v>0.88311688311688308</v>
      </c>
    </row>
    <row r="40" spans="1:26" x14ac:dyDescent="0.25">
      <c r="A40" s="101" t="s">
        <v>268</v>
      </c>
      <c r="B40" s="100">
        <v>0</v>
      </c>
      <c r="C40" s="99">
        <v>0</v>
      </c>
      <c r="D40" s="98">
        <v>1</v>
      </c>
      <c r="F40" s="75" t="s">
        <v>268</v>
      </c>
      <c r="G40" s="96" t="s">
        <v>5</v>
      </c>
      <c r="H40" s="96" t="s">
        <v>5</v>
      </c>
      <c r="I40" s="96" t="s">
        <v>5</v>
      </c>
      <c r="J40" s="96" t="s">
        <v>5</v>
      </c>
      <c r="K40" s="96" t="s">
        <v>5</v>
      </c>
      <c r="L40" s="96" t="s">
        <v>5</v>
      </c>
      <c r="M40" s="96" t="s">
        <v>5</v>
      </c>
      <c r="N40" s="96" t="s">
        <v>5</v>
      </c>
      <c r="O40" s="96" t="s">
        <v>5</v>
      </c>
      <c r="P40" s="96" t="s">
        <v>5</v>
      </c>
      <c r="Q40" s="96" t="s">
        <v>5</v>
      </c>
      <c r="R40" s="96" t="s">
        <v>5</v>
      </c>
      <c r="S40" s="96" t="s">
        <v>5</v>
      </c>
      <c r="T40" s="96"/>
      <c r="U40" s="96" t="s">
        <v>5</v>
      </c>
      <c r="W40" s="59" t="s">
        <v>2233</v>
      </c>
      <c r="X40" s="104">
        <v>117</v>
      </c>
      <c r="Y40" s="104">
        <v>317</v>
      </c>
      <c r="Z40" s="102">
        <v>0.7304147465437788</v>
      </c>
    </row>
    <row r="41" spans="1:26" x14ac:dyDescent="0.25">
      <c r="A41" s="101" t="s">
        <v>342</v>
      </c>
      <c r="B41" s="100">
        <v>0</v>
      </c>
      <c r="C41" s="99">
        <v>0</v>
      </c>
      <c r="D41" s="98">
        <v>1</v>
      </c>
      <c r="F41" s="75" t="s">
        <v>342</v>
      </c>
      <c r="G41" s="96" t="s">
        <v>5</v>
      </c>
      <c r="H41" s="96" t="s">
        <v>5</v>
      </c>
      <c r="I41" s="96" t="s">
        <v>5</v>
      </c>
      <c r="J41" s="96" t="s">
        <v>5</v>
      </c>
      <c r="K41" s="96" t="s">
        <v>5</v>
      </c>
      <c r="L41" s="96" t="s">
        <v>5</v>
      </c>
      <c r="M41" s="96" t="s">
        <v>5</v>
      </c>
      <c r="N41" s="96" t="s">
        <v>5</v>
      </c>
      <c r="O41" s="96" t="s">
        <v>5</v>
      </c>
      <c r="P41" s="96" t="s">
        <v>5</v>
      </c>
      <c r="Q41" s="96" t="s">
        <v>2232</v>
      </c>
      <c r="R41" s="96" t="s">
        <v>2232</v>
      </c>
      <c r="S41" s="96" t="s">
        <v>5</v>
      </c>
      <c r="T41" s="96"/>
      <c r="U41" s="96" t="s">
        <v>5</v>
      </c>
      <c r="X41" s="103">
        <v>0.63551401869158874</v>
      </c>
      <c r="Y41" s="103">
        <v>0.92151162790697672</v>
      </c>
      <c r="Z41" s="102">
        <v>0.7834586466165413</v>
      </c>
    </row>
    <row r="42" spans="1:26" x14ac:dyDescent="0.25">
      <c r="A42" s="101" t="s">
        <v>145</v>
      </c>
      <c r="B42" s="100">
        <v>0.97450000000000014</v>
      </c>
      <c r="C42" s="99">
        <v>0</v>
      </c>
      <c r="D42" s="98">
        <v>1</v>
      </c>
      <c r="F42" s="75" t="s">
        <v>145</v>
      </c>
      <c r="G42" s="96" t="s">
        <v>5</v>
      </c>
      <c r="H42" s="96" t="s">
        <v>5</v>
      </c>
      <c r="I42" s="96" t="s">
        <v>5</v>
      </c>
      <c r="J42" s="96" t="s">
        <v>5</v>
      </c>
      <c r="K42" s="96" t="s">
        <v>5</v>
      </c>
      <c r="L42" s="96" t="s">
        <v>5</v>
      </c>
      <c r="M42" s="96" t="s">
        <v>5</v>
      </c>
      <c r="N42" s="96" t="s">
        <v>5</v>
      </c>
      <c r="O42" s="96" t="s">
        <v>5</v>
      </c>
      <c r="P42" s="96" t="s">
        <v>5</v>
      </c>
      <c r="Q42" s="96" t="s">
        <v>5</v>
      </c>
      <c r="R42" s="96" t="s">
        <v>5</v>
      </c>
      <c r="S42" s="96" t="s">
        <v>5</v>
      </c>
      <c r="T42" s="96"/>
      <c r="U42" s="96" t="s">
        <v>5</v>
      </c>
      <c r="Z42" s="73"/>
    </row>
    <row r="43" spans="1:26" x14ac:dyDescent="0.25">
      <c r="A43" s="101" t="s">
        <v>194</v>
      </c>
      <c r="B43" s="100">
        <v>0.92649345785181392</v>
      </c>
      <c r="C43" s="99">
        <v>0</v>
      </c>
      <c r="D43" s="98">
        <v>1</v>
      </c>
      <c r="F43" s="75" t="s">
        <v>194</v>
      </c>
      <c r="G43" s="96" t="s">
        <v>5</v>
      </c>
      <c r="H43" s="96" t="s">
        <v>5</v>
      </c>
      <c r="I43" s="96" t="s">
        <v>5</v>
      </c>
      <c r="J43" s="96" t="s">
        <v>5</v>
      </c>
      <c r="K43" s="96" t="s">
        <v>5</v>
      </c>
      <c r="L43" s="96" t="s">
        <v>5</v>
      </c>
      <c r="M43" s="96" t="s">
        <v>5</v>
      </c>
      <c r="N43" s="96" t="s">
        <v>5</v>
      </c>
      <c r="O43" s="96" t="s">
        <v>5</v>
      </c>
      <c r="P43" s="96" t="s">
        <v>5</v>
      </c>
      <c r="Q43" s="96" t="s">
        <v>5</v>
      </c>
      <c r="R43" s="96" t="s">
        <v>2232</v>
      </c>
      <c r="S43" s="96" t="s">
        <v>5</v>
      </c>
      <c r="T43" s="96"/>
      <c r="U43" s="96" t="s">
        <v>5</v>
      </c>
      <c r="W43" s="106">
        <v>0.2</v>
      </c>
      <c r="X43" s="105" t="s">
        <v>2236</v>
      </c>
      <c r="Y43" s="59" t="s">
        <v>2235</v>
      </c>
      <c r="Z43" s="73"/>
    </row>
    <row r="44" spans="1:26" x14ac:dyDescent="0.25">
      <c r="A44" s="101" t="s">
        <v>252</v>
      </c>
      <c r="B44" s="100">
        <v>0.97470116901346693</v>
      </c>
      <c r="C44" s="99">
        <v>0</v>
      </c>
      <c r="D44" s="98">
        <v>1</v>
      </c>
      <c r="F44" s="75" t="s">
        <v>252</v>
      </c>
      <c r="G44" s="96" t="s">
        <v>5</v>
      </c>
      <c r="H44" s="96" t="s">
        <v>5</v>
      </c>
      <c r="I44" s="96" t="s">
        <v>5</v>
      </c>
      <c r="J44" s="96" t="s">
        <v>5</v>
      </c>
      <c r="K44" s="96" t="s">
        <v>5</v>
      </c>
      <c r="L44" s="96" t="s">
        <v>5</v>
      </c>
      <c r="M44" s="96" t="s">
        <v>5</v>
      </c>
      <c r="N44" s="96" t="s">
        <v>5</v>
      </c>
      <c r="O44" s="96" t="s">
        <v>5</v>
      </c>
      <c r="P44" s="96" t="s">
        <v>5</v>
      </c>
      <c r="Q44" s="96" t="s">
        <v>5</v>
      </c>
      <c r="R44" s="96" t="s">
        <v>2232</v>
      </c>
      <c r="S44" s="96" t="s">
        <v>5</v>
      </c>
      <c r="T44" s="96"/>
      <c r="U44" s="96" t="s">
        <v>5</v>
      </c>
      <c r="W44" s="56" t="s">
        <v>2234</v>
      </c>
      <c r="X44" s="104">
        <v>204</v>
      </c>
      <c r="Y44" s="104">
        <v>27</v>
      </c>
      <c r="Z44" s="102">
        <v>0.88311688311688308</v>
      </c>
    </row>
    <row r="45" spans="1:26" x14ac:dyDescent="0.25">
      <c r="A45" s="101" t="s">
        <v>111</v>
      </c>
      <c r="B45" s="100">
        <v>0.98277325579909658</v>
      </c>
      <c r="C45" s="99">
        <v>0</v>
      </c>
      <c r="D45" s="98">
        <v>1</v>
      </c>
      <c r="F45" s="75" t="s">
        <v>111</v>
      </c>
      <c r="G45" s="96" t="s">
        <v>5</v>
      </c>
      <c r="H45" s="96" t="s">
        <v>5</v>
      </c>
      <c r="I45" s="96" t="s">
        <v>5</v>
      </c>
      <c r="J45" s="96" t="s">
        <v>5</v>
      </c>
      <c r="K45" s="96" t="s">
        <v>5</v>
      </c>
      <c r="L45" s="96" t="s">
        <v>5</v>
      </c>
      <c r="M45" s="96" t="s">
        <v>5</v>
      </c>
      <c r="N45" s="96" t="s">
        <v>5</v>
      </c>
      <c r="O45" s="96" t="s">
        <v>5</v>
      </c>
      <c r="P45" s="96" t="s">
        <v>5</v>
      </c>
      <c r="Q45" s="96" t="s">
        <v>5</v>
      </c>
      <c r="R45" s="96" t="s">
        <v>5</v>
      </c>
      <c r="S45" s="96" t="s">
        <v>5</v>
      </c>
      <c r="T45" s="96"/>
      <c r="U45" s="96" t="s">
        <v>5</v>
      </c>
      <c r="W45" s="59" t="s">
        <v>2233</v>
      </c>
      <c r="X45" s="104">
        <v>123</v>
      </c>
      <c r="Y45" s="104">
        <v>316</v>
      </c>
      <c r="Z45" s="102">
        <v>0.71981776765375849</v>
      </c>
    </row>
    <row r="46" spans="1:26" x14ac:dyDescent="0.25">
      <c r="A46" s="101" t="s">
        <v>154</v>
      </c>
      <c r="B46" s="100">
        <v>0.98036651743189285</v>
      </c>
      <c r="C46" s="99">
        <v>0</v>
      </c>
      <c r="D46" s="98">
        <v>1</v>
      </c>
      <c r="F46" s="75" t="s">
        <v>154</v>
      </c>
      <c r="G46" s="96" t="s">
        <v>5</v>
      </c>
      <c r="H46" s="96" t="s">
        <v>5</v>
      </c>
      <c r="I46" s="96" t="s">
        <v>5</v>
      </c>
      <c r="J46" s="96" t="s">
        <v>5</v>
      </c>
      <c r="K46" s="96" t="s">
        <v>5</v>
      </c>
      <c r="L46" s="96" t="s">
        <v>5</v>
      </c>
      <c r="M46" s="96" t="s">
        <v>5</v>
      </c>
      <c r="N46" s="96" t="s">
        <v>5</v>
      </c>
      <c r="O46" s="96" t="s">
        <v>5</v>
      </c>
      <c r="P46" s="96" t="s">
        <v>5</v>
      </c>
      <c r="Q46" s="96" t="s">
        <v>5</v>
      </c>
      <c r="R46" s="96" t="s">
        <v>5</v>
      </c>
      <c r="S46" s="96" t="s">
        <v>5</v>
      </c>
      <c r="T46" s="96"/>
      <c r="U46" s="96" t="s">
        <v>5</v>
      </c>
      <c r="X46" s="103">
        <v>0.62385321100917435</v>
      </c>
      <c r="Y46" s="103">
        <v>0.92128279883381925</v>
      </c>
      <c r="Z46" s="102">
        <v>0.77611940298507465</v>
      </c>
    </row>
    <row r="47" spans="1:26" x14ac:dyDescent="0.25">
      <c r="A47" s="101" t="s">
        <v>220</v>
      </c>
      <c r="B47" s="100">
        <v>0.97956072818640827</v>
      </c>
      <c r="C47" s="99">
        <v>0</v>
      </c>
      <c r="D47" s="98">
        <v>1</v>
      </c>
      <c r="F47" s="75" t="s">
        <v>220</v>
      </c>
      <c r="G47" s="96" t="s">
        <v>5</v>
      </c>
      <c r="H47" s="96" t="s">
        <v>5</v>
      </c>
      <c r="I47" s="96" t="s">
        <v>5</v>
      </c>
      <c r="J47" s="96" t="s">
        <v>5</v>
      </c>
      <c r="K47" s="96" t="s">
        <v>5</v>
      </c>
      <c r="L47" s="96" t="s">
        <v>5</v>
      </c>
      <c r="M47" s="96" t="s">
        <v>5</v>
      </c>
      <c r="N47" s="96" t="s">
        <v>5</v>
      </c>
      <c r="O47" s="96" t="s">
        <v>5</v>
      </c>
      <c r="P47" s="96" t="s">
        <v>5</v>
      </c>
      <c r="Q47" s="96" t="s">
        <v>5</v>
      </c>
      <c r="R47" s="96" t="s">
        <v>5</v>
      </c>
      <c r="S47" s="96" t="s">
        <v>5</v>
      </c>
      <c r="T47" s="96"/>
      <c r="U47" s="96" t="s">
        <v>5</v>
      </c>
      <c r="Z47" s="73"/>
    </row>
    <row r="48" spans="1:26" x14ac:dyDescent="0.25">
      <c r="A48" s="101" t="s">
        <v>286</v>
      </c>
      <c r="B48" s="100">
        <v>0.97896212855655906</v>
      </c>
      <c r="C48" s="99">
        <v>0</v>
      </c>
      <c r="D48" s="98">
        <v>1</v>
      </c>
      <c r="F48" s="75" t="s">
        <v>286</v>
      </c>
      <c r="G48" s="96" t="s">
        <v>5</v>
      </c>
      <c r="H48" s="96" t="s">
        <v>5</v>
      </c>
      <c r="I48" s="96" t="s">
        <v>5</v>
      </c>
      <c r="J48" s="96" t="s">
        <v>5</v>
      </c>
      <c r="K48" s="96" t="s">
        <v>5</v>
      </c>
      <c r="L48" s="96" t="s">
        <v>5</v>
      </c>
      <c r="M48" s="96" t="s">
        <v>5</v>
      </c>
      <c r="N48" s="96" t="s">
        <v>5</v>
      </c>
      <c r="O48" s="96" t="s">
        <v>5</v>
      </c>
      <c r="P48" s="96" t="s">
        <v>5</v>
      </c>
      <c r="Q48" s="96" t="s">
        <v>5</v>
      </c>
      <c r="R48" s="96" t="s">
        <v>5</v>
      </c>
      <c r="S48" s="96" t="s">
        <v>5</v>
      </c>
      <c r="T48" s="96"/>
      <c r="U48" s="96" t="s">
        <v>5</v>
      </c>
      <c r="W48" s="106">
        <v>0.1</v>
      </c>
      <c r="X48" s="105" t="s">
        <v>2236</v>
      </c>
      <c r="Y48" s="59" t="s">
        <v>2235</v>
      </c>
      <c r="Z48" s="73"/>
    </row>
    <row r="49" spans="1:26" x14ac:dyDescent="0.25">
      <c r="A49" s="101" t="s">
        <v>72</v>
      </c>
      <c r="B49" s="100">
        <v>0.98023604639098016</v>
      </c>
      <c r="C49" s="99">
        <v>0</v>
      </c>
      <c r="D49" s="98">
        <v>1</v>
      </c>
      <c r="F49" s="75" t="s">
        <v>72</v>
      </c>
      <c r="G49" s="96" t="s">
        <v>5</v>
      </c>
      <c r="H49" s="96" t="s">
        <v>5</v>
      </c>
      <c r="I49" s="96" t="s">
        <v>5</v>
      </c>
      <c r="J49" s="96" t="s">
        <v>5</v>
      </c>
      <c r="K49" s="96" t="s">
        <v>5</v>
      </c>
      <c r="L49" s="96" t="s">
        <v>5</v>
      </c>
      <c r="M49" s="96" t="s">
        <v>5</v>
      </c>
      <c r="N49" s="96" t="s">
        <v>5</v>
      </c>
      <c r="O49" s="96" t="s">
        <v>5</v>
      </c>
      <c r="P49" s="96" t="s">
        <v>5</v>
      </c>
      <c r="Q49" s="96" t="s">
        <v>5</v>
      </c>
      <c r="R49" s="96" t="s">
        <v>5</v>
      </c>
      <c r="S49" s="96" t="s">
        <v>5</v>
      </c>
      <c r="T49" s="96"/>
      <c r="U49" s="96" t="s">
        <v>5</v>
      </c>
      <c r="W49" s="56" t="s">
        <v>2234</v>
      </c>
      <c r="X49" s="104">
        <v>204</v>
      </c>
      <c r="Y49" s="104">
        <v>27</v>
      </c>
      <c r="Z49" s="102">
        <v>0.88311688311688308</v>
      </c>
    </row>
    <row r="50" spans="1:26" x14ac:dyDescent="0.25">
      <c r="A50" s="101" t="s">
        <v>81</v>
      </c>
      <c r="B50" s="100">
        <v>0.88690000000000002</v>
      </c>
      <c r="C50" s="99">
        <v>0</v>
      </c>
      <c r="D50" s="98">
        <v>1</v>
      </c>
      <c r="F50" s="75" t="s">
        <v>81</v>
      </c>
      <c r="G50" s="96" t="s">
        <v>5</v>
      </c>
      <c r="H50" s="96" t="s">
        <v>5</v>
      </c>
      <c r="I50" s="96" t="s">
        <v>5</v>
      </c>
      <c r="J50" s="96" t="s">
        <v>5</v>
      </c>
      <c r="K50" s="96" t="s">
        <v>5</v>
      </c>
      <c r="L50" s="96" t="s">
        <v>5</v>
      </c>
      <c r="M50" s="96" t="s">
        <v>5</v>
      </c>
      <c r="N50" s="96" t="s">
        <v>5</v>
      </c>
      <c r="O50" s="96" t="s">
        <v>5</v>
      </c>
      <c r="P50" s="96" t="s">
        <v>5</v>
      </c>
      <c r="Q50" s="96" t="s">
        <v>2232</v>
      </c>
      <c r="R50" s="96" t="s">
        <v>2232</v>
      </c>
      <c r="S50" s="96" t="s">
        <v>5</v>
      </c>
      <c r="T50" s="96"/>
      <c r="U50" s="96" t="s">
        <v>5</v>
      </c>
      <c r="W50" s="59" t="s">
        <v>2233</v>
      </c>
      <c r="X50" s="104">
        <v>124</v>
      </c>
      <c r="Y50" s="104">
        <v>316</v>
      </c>
      <c r="Z50" s="102">
        <v>0.71818181818181814</v>
      </c>
    </row>
    <row r="51" spans="1:26" x14ac:dyDescent="0.25">
      <c r="A51" s="101" t="s">
        <v>375</v>
      </c>
      <c r="B51" s="100">
        <v>0</v>
      </c>
      <c r="C51" s="99">
        <v>0</v>
      </c>
      <c r="D51" s="98">
        <v>1</v>
      </c>
      <c r="F51" s="75" t="s">
        <v>375</v>
      </c>
      <c r="G51" s="96" t="s">
        <v>5</v>
      </c>
      <c r="H51" s="96" t="s">
        <v>5</v>
      </c>
      <c r="I51" s="96" t="s">
        <v>5</v>
      </c>
      <c r="J51" s="96" t="s">
        <v>5</v>
      </c>
      <c r="K51" s="96" t="s">
        <v>5</v>
      </c>
      <c r="L51" s="96" t="s">
        <v>5</v>
      </c>
      <c r="M51" s="96" t="s">
        <v>5</v>
      </c>
      <c r="N51" s="96" t="s">
        <v>5</v>
      </c>
      <c r="O51" s="96" t="s">
        <v>5</v>
      </c>
      <c r="P51" s="96" t="s">
        <v>5</v>
      </c>
      <c r="Q51" s="96" t="s">
        <v>5</v>
      </c>
      <c r="R51" s="96" t="s">
        <v>2232</v>
      </c>
      <c r="S51" s="96" t="s">
        <v>5</v>
      </c>
      <c r="T51" s="96"/>
      <c r="U51" s="96" t="s">
        <v>5</v>
      </c>
      <c r="X51" s="103">
        <v>0.62195121951219512</v>
      </c>
      <c r="Y51" s="103">
        <v>0.92128279883381925</v>
      </c>
      <c r="Z51" s="102">
        <v>0.77496274217585692</v>
      </c>
    </row>
    <row r="52" spans="1:26" x14ac:dyDescent="0.25">
      <c r="A52" s="101" t="s">
        <v>171</v>
      </c>
      <c r="B52" s="100">
        <v>0.96240000000000003</v>
      </c>
      <c r="C52" s="99">
        <v>0</v>
      </c>
      <c r="D52" s="98">
        <v>1</v>
      </c>
      <c r="F52" s="75" t="s">
        <v>171</v>
      </c>
      <c r="G52" s="96" t="s">
        <v>5</v>
      </c>
      <c r="H52" s="96" t="s">
        <v>5</v>
      </c>
      <c r="I52" s="96" t="s">
        <v>5</v>
      </c>
      <c r="J52" s="96" t="s">
        <v>5</v>
      </c>
      <c r="K52" s="96" t="s">
        <v>5</v>
      </c>
      <c r="L52" s="96" t="s">
        <v>5</v>
      </c>
      <c r="M52" s="96" t="s">
        <v>5</v>
      </c>
      <c r="N52" s="96" t="s">
        <v>5</v>
      </c>
      <c r="O52" s="96" t="s">
        <v>5</v>
      </c>
      <c r="P52" s="96" t="s">
        <v>5</v>
      </c>
      <c r="Q52" s="96" t="s">
        <v>5</v>
      </c>
      <c r="R52" s="96" t="s">
        <v>2232</v>
      </c>
      <c r="S52" s="96" t="s">
        <v>5</v>
      </c>
      <c r="T52" s="96"/>
      <c r="U52" s="96" t="s">
        <v>5</v>
      </c>
      <c r="Z52" s="73"/>
    </row>
    <row r="53" spans="1:26" x14ac:dyDescent="0.25">
      <c r="A53" s="101" t="s">
        <v>230</v>
      </c>
      <c r="B53" s="100">
        <v>0.96879280841671933</v>
      </c>
      <c r="C53" s="99">
        <v>0</v>
      </c>
      <c r="D53" s="98">
        <v>1</v>
      </c>
      <c r="F53" s="75" t="s">
        <v>230</v>
      </c>
      <c r="G53" s="96" t="s">
        <v>5</v>
      </c>
      <c r="H53" s="96" t="s">
        <v>5</v>
      </c>
      <c r="I53" s="96" t="s">
        <v>5</v>
      </c>
      <c r="J53" s="96" t="s">
        <v>5</v>
      </c>
      <c r="K53" s="96" t="s">
        <v>5</v>
      </c>
      <c r="L53" s="96" t="s">
        <v>5</v>
      </c>
      <c r="M53" s="96" t="s">
        <v>5</v>
      </c>
      <c r="N53" s="96" t="s">
        <v>5</v>
      </c>
      <c r="O53" s="96" t="s">
        <v>5</v>
      </c>
      <c r="P53" s="96" t="s">
        <v>5</v>
      </c>
      <c r="Q53" s="96" t="s">
        <v>5</v>
      </c>
      <c r="R53" s="96" t="s">
        <v>5</v>
      </c>
      <c r="S53" s="96" t="s">
        <v>5</v>
      </c>
      <c r="T53" s="96"/>
      <c r="U53" s="96" t="s">
        <v>5</v>
      </c>
      <c r="W53" s="106">
        <v>0</v>
      </c>
      <c r="X53" s="105" t="s">
        <v>2236</v>
      </c>
      <c r="Y53" s="59" t="s">
        <v>2235</v>
      </c>
      <c r="Z53" s="73"/>
    </row>
    <row r="54" spans="1:26" x14ac:dyDescent="0.25">
      <c r="A54" s="101" t="s">
        <v>310</v>
      </c>
      <c r="B54" s="100">
        <v>0.96119999999999994</v>
      </c>
      <c r="C54" s="99">
        <v>0</v>
      </c>
      <c r="D54" s="98">
        <v>1</v>
      </c>
      <c r="F54" s="75" t="s">
        <v>310</v>
      </c>
      <c r="G54" s="96" t="s">
        <v>5</v>
      </c>
      <c r="H54" s="96" t="s">
        <v>5</v>
      </c>
      <c r="I54" s="96" t="s">
        <v>5</v>
      </c>
      <c r="J54" s="96" t="s">
        <v>5</v>
      </c>
      <c r="K54" s="96" t="s">
        <v>5</v>
      </c>
      <c r="L54" s="96" t="s">
        <v>5</v>
      </c>
      <c r="M54" s="96" t="s">
        <v>5</v>
      </c>
      <c r="N54" s="96" t="s">
        <v>5</v>
      </c>
      <c r="O54" s="96" t="s">
        <v>5</v>
      </c>
      <c r="P54" s="96" t="s">
        <v>5</v>
      </c>
      <c r="Q54" s="96" t="s">
        <v>5</v>
      </c>
      <c r="R54" s="96" t="s">
        <v>2232</v>
      </c>
      <c r="S54" s="96" t="s">
        <v>5</v>
      </c>
      <c r="T54" s="96"/>
      <c r="U54" s="96" t="s">
        <v>5</v>
      </c>
      <c r="W54" s="56" t="s">
        <v>2234</v>
      </c>
      <c r="X54" s="104">
        <v>204</v>
      </c>
      <c r="Y54" s="104">
        <v>27</v>
      </c>
      <c r="Z54" s="102">
        <v>0.88311688311688308</v>
      </c>
    </row>
    <row r="55" spans="1:26" x14ac:dyDescent="0.25">
      <c r="A55" s="101" t="s">
        <v>390</v>
      </c>
      <c r="B55" s="100">
        <v>0.97859859304360841</v>
      </c>
      <c r="C55" s="99">
        <v>0</v>
      </c>
      <c r="D55" s="98">
        <v>1</v>
      </c>
      <c r="F55" s="75" t="s">
        <v>390</v>
      </c>
      <c r="G55" s="96" t="s">
        <v>5</v>
      </c>
      <c r="H55" s="96" t="s">
        <v>5</v>
      </c>
      <c r="I55" s="96" t="s">
        <v>5</v>
      </c>
      <c r="J55" s="96" t="s">
        <v>5</v>
      </c>
      <c r="K55" s="96" t="s">
        <v>5</v>
      </c>
      <c r="L55" s="96" t="s">
        <v>5</v>
      </c>
      <c r="M55" s="96" t="s">
        <v>5</v>
      </c>
      <c r="N55" s="96" t="s">
        <v>5</v>
      </c>
      <c r="O55" s="96" t="s">
        <v>5</v>
      </c>
      <c r="P55" s="96" t="s">
        <v>5</v>
      </c>
      <c r="Q55" s="96" t="s">
        <v>5</v>
      </c>
      <c r="R55" s="96" t="s">
        <v>5</v>
      </c>
      <c r="S55" s="96" t="s">
        <v>5</v>
      </c>
      <c r="T55" s="96"/>
      <c r="U55" s="96" t="s">
        <v>5</v>
      </c>
      <c r="W55" s="59" t="s">
        <v>2233</v>
      </c>
      <c r="X55" s="104">
        <v>124</v>
      </c>
      <c r="Y55" s="104">
        <v>316</v>
      </c>
      <c r="Z55" s="102">
        <v>0.71818181818181814</v>
      </c>
    </row>
    <row r="56" spans="1:26" x14ac:dyDescent="0.25">
      <c r="A56" s="101" t="s">
        <v>117</v>
      </c>
      <c r="B56" s="100">
        <v>0.97940000000000005</v>
      </c>
      <c r="C56" s="99">
        <v>0</v>
      </c>
      <c r="D56" s="98">
        <v>1</v>
      </c>
      <c r="F56" s="75" t="s">
        <v>117</v>
      </c>
      <c r="G56" s="96" t="s">
        <v>5</v>
      </c>
      <c r="H56" s="96" t="s">
        <v>5</v>
      </c>
      <c r="I56" s="96" t="s">
        <v>5</v>
      </c>
      <c r="J56" s="96" t="s">
        <v>5</v>
      </c>
      <c r="K56" s="96" t="s">
        <v>5</v>
      </c>
      <c r="L56" s="96" t="s">
        <v>5</v>
      </c>
      <c r="M56" s="96" t="s">
        <v>5</v>
      </c>
      <c r="N56" s="96" t="s">
        <v>5</v>
      </c>
      <c r="O56" s="96" t="s">
        <v>5</v>
      </c>
      <c r="P56" s="96" t="s">
        <v>5</v>
      </c>
      <c r="Q56" s="96" t="s">
        <v>5</v>
      </c>
      <c r="R56" s="96" t="s">
        <v>5</v>
      </c>
      <c r="S56" s="96" t="s">
        <v>5</v>
      </c>
      <c r="T56" s="96"/>
      <c r="U56" s="96" t="s">
        <v>5</v>
      </c>
      <c r="X56" s="103">
        <v>0.62195121951219512</v>
      </c>
      <c r="Y56" s="103">
        <v>0.92128279883381925</v>
      </c>
      <c r="Z56" s="102">
        <v>0.77496274217585692</v>
      </c>
    </row>
    <row r="57" spans="1:26" x14ac:dyDescent="0.25">
      <c r="A57" s="101" t="s">
        <v>21</v>
      </c>
      <c r="B57" s="100">
        <v>0.97977082577025265</v>
      </c>
      <c r="C57" s="99">
        <v>0</v>
      </c>
      <c r="D57" s="98">
        <v>1</v>
      </c>
      <c r="F57" s="75" t="s">
        <v>21</v>
      </c>
      <c r="G57" s="96" t="s">
        <v>5</v>
      </c>
      <c r="H57" s="96" t="s">
        <v>5</v>
      </c>
      <c r="I57" s="96" t="s">
        <v>5</v>
      </c>
      <c r="J57" s="96" t="s">
        <v>5</v>
      </c>
      <c r="K57" s="96" t="s">
        <v>5</v>
      </c>
      <c r="L57" s="96" t="s">
        <v>5</v>
      </c>
      <c r="M57" s="96" t="s">
        <v>5</v>
      </c>
      <c r="N57" s="96" t="s">
        <v>5</v>
      </c>
      <c r="O57" s="96" t="s">
        <v>5</v>
      </c>
      <c r="P57" s="96" t="s">
        <v>5</v>
      </c>
      <c r="Q57" s="96" t="s">
        <v>5</v>
      </c>
      <c r="R57" s="96" t="s">
        <v>5</v>
      </c>
      <c r="S57" s="96" t="s">
        <v>5</v>
      </c>
      <c r="T57" s="96"/>
      <c r="U57" s="96" t="s">
        <v>5</v>
      </c>
      <c r="Z57" s="73"/>
    </row>
    <row r="58" spans="1:26" x14ac:dyDescent="0.25">
      <c r="A58" s="101" t="s">
        <v>43</v>
      </c>
      <c r="B58" s="100">
        <v>0.91369999999999996</v>
      </c>
      <c r="C58" s="99">
        <v>0</v>
      </c>
      <c r="D58" s="98">
        <v>1</v>
      </c>
      <c r="F58" s="75" t="s">
        <v>43</v>
      </c>
      <c r="G58" s="96" t="s">
        <v>5</v>
      </c>
      <c r="H58" s="96" t="s">
        <v>5</v>
      </c>
      <c r="I58" s="96" t="s">
        <v>5</v>
      </c>
      <c r="J58" s="96" t="s">
        <v>5</v>
      </c>
      <c r="K58" s="96" t="s">
        <v>5</v>
      </c>
      <c r="L58" s="96" t="s">
        <v>5</v>
      </c>
      <c r="M58" s="96" t="s">
        <v>5</v>
      </c>
      <c r="N58" s="96" t="s">
        <v>5</v>
      </c>
      <c r="O58" s="96" t="s">
        <v>5</v>
      </c>
      <c r="P58" s="96" t="s">
        <v>5</v>
      </c>
      <c r="Q58" s="96" t="s">
        <v>2232</v>
      </c>
      <c r="R58" s="96" t="s">
        <v>2232</v>
      </c>
      <c r="S58" s="96" t="s">
        <v>5</v>
      </c>
      <c r="T58" s="96"/>
      <c r="U58" s="96" t="s">
        <v>5</v>
      </c>
      <c r="Z58" s="73"/>
    </row>
    <row r="59" spans="1:26" x14ac:dyDescent="0.25">
      <c r="A59" s="101" t="s">
        <v>91</v>
      </c>
      <c r="B59" s="100">
        <v>0.93489999999999984</v>
      </c>
      <c r="C59" s="99">
        <v>0</v>
      </c>
      <c r="D59" s="98">
        <v>1</v>
      </c>
      <c r="F59" s="75" t="s">
        <v>91</v>
      </c>
      <c r="G59" s="96" t="s">
        <v>5</v>
      </c>
      <c r="H59" s="96" t="s">
        <v>5</v>
      </c>
      <c r="I59" s="96" t="s">
        <v>5</v>
      </c>
      <c r="J59" s="96" t="s">
        <v>5</v>
      </c>
      <c r="K59" s="96" t="s">
        <v>5</v>
      </c>
      <c r="L59" s="96" t="s">
        <v>5</v>
      </c>
      <c r="M59" s="96" t="s">
        <v>5</v>
      </c>
      <c r="N59" s="96" t="s">
        <v>5</v>
      </c>
      <c r="O59" s="96" t="s">
        <v>5</v>
      </c>
      <c r="P59" s="96" t="s">
        <v>5</v>
      </c>
      <c r="Q59" s="96" t="s">
        <v>5</v>
      </c>
      <c r="R59" s="96" t="s">
        <v>2232</v>
      </c>
      <c r="S59" s="96" t="s">
        <v>5</v>
      </c>
      <c r="T59" s="96"/>
      <c r="U59" s="96" t="s">
        <v>5</v>
      </c>
      <c r="Z59" s="73"/>
    </row>
    <row r="60" spans="1:26" x14ac:dyDescent="0.25">
      <c r="A60" s="101" t="s">
        <v>101</v>
      </c>
      <c r="B60" s="100">
        <v>0.96250000000000002</v>
      </c>
      <c r="C60" s="99">
        <v>0</v>
      </c>
      <c r="D60" s="98">
        <v>1</v>
      </c>
      <c r="F60" s="75" t="s">
        <v>101</v>
      </c>
      <c r="G60" s="96" t="s">
        <v>5</v>
      </c>
      <c r="H60" s="96" t="s">
        <v>5</v>
      </c>
      <c r="I60" s="96" t="s">
        <v>5</v>
      </c>
      <c r="J60" s="96" t="s">
        <v>5</v>
      </c>
      <c r="K60" s="96" t="s">
        <v>5</v>
      </c>
      <c r="L60" s="96" t="s">
        <v>5</v>
      </c>
      <c r="M60" s="96" t="s">
        <v>5</v>
      </c>
      <c r="N60" s="96" t="s">
        <v>5</v>
      </c>
      <c r="O60" s="96" t="s">
        <v>5</v>
      </c>
      <c r="P60" s="96" t="s">
        <v>5</v>
      </c>
      <c r="Q60" s="96" t="s">
        <v>5</v>
      </c>
      <c r="R60" s="96" t="s">
        <v>5</v>
      </c>
      <c r="S60" s="96" t="s">
        <v>5</v>
      </c>
      <c r="T60" s="96"/>
      <c r="U60" s="96" t="s">
        <v>5</v>
      </c>
      <c r="Z60" s="73"/>
    </row>
    <row r="61" spans="1:26" x14ac:dyDescent="0.25">
      <c r="A61" s="101" t="s">
        <v>63</v>
      </c>
      <c r="B61" s="100">
        <v>0.9304</v>
      </c>
      <c r="C61" s="99">
        <v>0</v>
      </c>
      <c r="D61" s="98">
        <v>1</v>
      </c>
      <c r="F61" s="75" t="s">
        <v>63</v>
      </c>
      <c r="G61" s="96" t="s">
        <v>5</v>
      </c>
      <c r="H61" s="96" t="s">
        <v>5</v>
      </c>
      <c r="I61" s="96" t="s">
        <v>5</v>
      </c>
      <c r="J61" s="96" t="s">
        <v>5</v>
      </c>
      <c r="K61" s="96" t="s">
        <v>5</v>
      </c>
      <c r="L61" s="96" t="s">
        <v>5</v>
      </c>
      <c r="M61" s="96" t="s">
        <v>5</v>
      </c>
      <c r="N61" s="96" t="s">
        <v>5</v>
      </c>
      <c r="O61" s="96" t="s">
        <v>5</v>
      </c>
      <c r="P61" s="96" t="s">
        <v>5</v>
      </c>
      <c r="Q61" s="96" t="s">
        <v>5</v>
      </c>
      <c r="R61" s="96" t="s">
        <v>2232</v>
      </c>
      <c r="S61" s="96" t="s">
        <v>5</v>
      </c>
      <c r="T61" s="96"/>
      <c r="U61" s="96" t="s">
        <v>5</v>
      </c>
      <c r="Z61" s="73"/>
    </row>
    <row r="62" spans="1:26" x14ac:dyDescent="0.25">
      <c r="A62" s="101" t="s">
        <v>151</v>
      </c>
      <c r="B62" s="100">
        <v>0.8276</v>
      </c>
      <c r="C62" s="99">
        <v>0</v>
      </c>
      <c r="D62" s="98">
        <v>1</v>
      </c>
      <c r="F62" s="75" t="s">
        <v>151</v>
      </c>
      <c r="G62" s="96" t="s">
        <v>5</v>
      </c>
      <c r="H62" s="96" t="s">
        <v>5</v>
      </c>
      <c r="I62" s="96" t="s">
        <v>5</v>
      </c>
      <c r="J62" s="96" t="s">
        <v>5</v>
      </c>
      <c r="K62" s="96" t="s">
        <v>5</v>
      </c>
      <c r="L62" s="96" t="s">
        <v>5</v>
      </c>
      <c r="M62" s="96" t="s">
        <v>5</v>
      </c>
      <c r="N62" s="96" t="s">
        <v>5</v>
      </c>
      <c r="O62" s="96" t="s">
        <v>5</v>
      </c>
      <c r="P62" s="96" t="s">
        <v>5</v>
      </c>
      <c r="Q62" s="96" t="s">
        <v>2232</v>
      </c>
      <c r="R62" s="96" t="s">
        <v>2232</v>
      </c>
      <c r="S62" s="96" t="s">
        <v>5</v>
      </c>
      <c r="T62" s="96"/>
      <c r="U62" s="96" t="s">
        <v>5</v>
      </c>
      <c r="Z62" s="73"/>
    </row>
    <row r="63" spans="1:26" x14ac:dyDescent="0.25">
      <c r="A63" s="101" t="s">
        <v>279</v>
      </c>
      <c r="B63" s="100">
        <v>0</v>
      </c>
      <c r="C63" s="99">
        <v>0</v>
      </c>
      <c r="D63" s="98">
        <v>1</v>
      </c>
      <c r="F63" s="75" t="s">
        <v>279</v>
      </c>
      <c r="G63" s="96" t="s">
        <v>5</v>
      </c>
      <c r="H63" s="96" t="s">
        <v>5</v>
      </c>
      <c r="I63" s="96" t="s">
        <v>5</v>
      </c>
      <c r="J63" s="96" t="s">
        <v>5</v>
      </c>
      <c r="K63" s="96" t="s">
        <v>5</v>
      </c>
      <c r="L63" s="96" t="s">
        <v>5</v>
      </c>
      <c r="M63" s="96" t="s">
        <v>5</v>
      </c>
      <c r="N63" s="96" t="s">
        <v>5</v>
      </c>
      <c r="O63" s="96" t="s">
        <v>5</v>
      </c>
      <c r="P63" s="96" t="s">
        <v>5</v>
      </c>
      <c r="Q63" s="96" t="s">
        <v>5</v>
      </c>
      <c r="R63" s="96" t="s">
        <v>2232</v>
      </c>
      <c r="S63" s="96" t="s">
        <v>5</v>
      </c>
      <c r="T63" s="96"/>
      <c r="U63" s="96" t="s">
        <v>5</v>
      </c>
      <c r="Z63" s="73"/>
    </row>
    <row r="64" spans="1:26" x14ac:dyDescent="0.25">
      <c r="A64" s="101" t="s">
        <v>160</v>
      </c>
      <c r="B64" s="100">
        <v>0.83309999999999995</v>
      </c>
      <c r="C64" s="99">
        <v>0</v>
      </c>
      <c r="D64" s="98">
        <v>1</v>
      </c>
      <c r="F64" s="75" t="s">
        <v>160</v>
      </c>
      <c r="G64" s="96" t="s">
        <v>5</v>
      </c>
      <c r="H64" s="96" t="s">
        <v>5</v>
      </c>
      <c r="I64" s="96" t="s">
        <v>5</v>
      </c>
      <c r="J64" s="96" t="s">
        <v>5</v>
      </c>
      <c r="K64" s="96" t="s">
        <v>5</v>
      </c>
      <c r="L64" s="96" t="s">
        <v>5</v>
      </c>
      <c r="M64" s="96" t="s">
        <v>5</v>
      </c>
      <c r="N64" s="96" t="s">
        <v>5</v>
      </c>
      <c r="O64" s="96" t="s">
        <v>5</v>
      </c>
      <c r="P64" s="96" t="s">
        <v>5</v>
      </c>
      <c r="Q64" s="96" t="s">
        <v>2232</v>
      </c>
      <c r="R64" s="96" t="s">
        <v>2232</v>
      </c>
      <c r="S64" s="96" t="s">
        <v>5</v>
      </c>
      <c r="T64" s="96"/>
      <c r="U64" s="96" t="s">
        <v>5</v>
      </c>
      <c r="Z64" s="73"/>
    </row>
    <row r="65" spans="1:26" x14ac:dyDescent="0.25">
      <c r="A65" s="101" t="s">
        <v>385</v>
      </c>
      <c r="B65" s="100">
        <v>0</v>
      </c>
      <c r="C65" s="99">
        <v>0</v>
      </c>
      <c r="D65" s="98">
        <v>1</v>
      </c>
      <c r="F65" s="75" t="s">
        <v>385</v>
      </c>
      <c r="G65" s="96" t="s">
        <v>5</v>
      </c>
      <c r="H65" s="96" t="s">
        <v>5</v>
      </c>
      <c r="I65" s="96" t="s">
        <v>5</v>
      </c>
      <c r="J65" s="96" t="s">
        <v>5</v>
      </c>
      <c r="K65" s="96" t="s">
        <v>5</v>
      </c>
      <c r="L65" s="96" t="s">
        <v>5</v>
      </c>
      <c r="M65" s="96" t="s">
        <v>5</v>
      </c>
      <c r="N65" s="96" t="s">
        <v>5</v>
      </c>
      <c r="O65" s="96" t="s">
        <v>5</v>
      </c>
      <c r="P65" s="96" t="s">
        <v>5</v>
      </c>
      <c r="Q65" s="96" t="s">
        <v>5</v>
      </c>
      <c r="R65" s="96" t="s">
        <v>5</v>
      </c>
      <c r="S65" s="96" t="s">
        <v>5</v>
      </c>
      <c r="T65" s="96"/>
      <c r="U65" s="96" t="s">
        <v>5</v>
      </c>
      <c r="Z65" s="73"/>
    </row>
    <row r="66" spans="1:26" x14ac:dyDescent="0.25">
      <c r="A66" s="101" t="s">
        <v>472</v>
      </c>
      <c r="B66" s="100">
        <v>0</v>
      </c>
      <c r="C66" s="99">
        <v>0</v>
      </c>
      <c r="D66" s="98">
        <v>1</v>
      </c>
      <c r="F66" s="75" t="s">
        <v>472</v>
      </c>
      <c r="G66" s="96" t="s">
        <v>5</v>
      </c>
      <c r="H66" s="96" t="s">
        <v>5</v>
      </c>
      <c r="I66" s="96" t="s">
        <v>5</v>
      </c>
      <c r="J66" s="96" t="s">
        <v>5</v>
      </c>
      <c r="K66" s="96" t="s">
        <v>5</v>
      </c>
      <c r="L66" s="96" t="s">
        <v>5</v>
      </c>
      <c r="M66" s="96" t="s">
        <v>5</v>
      </c>
      <c r="N66" s="96" t="s">
        <v>5</v>
      </c>
      <c r="O66" s="96" t="s">
        <v>5</v>
      </c>
      <c r="P66" s="96" t="s">
        <v>5</v>
      </c>
      <c r="Q66" s="96" t="s">
        <v>5</v>
      </c>
      <c r="R66" s="96" t="s">
        <v>5</v>
      </c>
      <c r="S66" s="96" t="s">
        <v>5</v>
      </c>
      <c r="T66" s="96"/>
      <c r="U66" s="96" t="s">
        <v>5</v>
      </c>
      <c r="Z66" s="73"/>
    </row>
    <row r="67" spans="1:26" x14ac:dyDescent="0.25">
      <c r="A67" s="101" t="s">
        <v>588</v>
      </c>
      <c r="B67" s="100">
        <v>0</v>
      </c>
      <c r="C67" s="99">
        <v>0</v>
      </c>
      <c r="D67" s="98">
        <v>1</v>
      </c>
      <c r="F67" s="75" t="s">
        <v>588</v>
      </c>
      <c r="G67" s="96" t="s">
        <v>5</v>
      </c>
      <c r="H67" s="96" t="s">
        <v>5</v>
      </c>
      <c r="I67" s="96" t="s">
        <v>5</v>
      </c>
      <c r="J67" s="96" t="s">
        <v>5</v>
      </c>
      <c r="K67" s="96" t="s">
        <v>5</v>
      </c>
      <c r="L67" s="96" t="s">
        <v>5</v>
      </c>
      <c r="M67" s="96" t="s">
        <v>5</v>
      </c>
      <c r="N67" s="96" t="s">
        <v>5</v>
      </c>
      <c r="O67" s="96" t="s">
        <v>5</v>
      </c>
      <c r="P67" s="96" t="s">
        <v>5</v>
      </c>
      <c r="Q67" s="96" t="s">
        <v>5</v>
      </c>
      <c r="R67" s="96" t="s">
        <v>5</v>
      </c>
      <c r="S67" s="96" t="s">
        <v>5</v>
      </c>
      <c r="T67" s="96"/>
      <c r="U67" s="96" t="s">
        <v>5</v>
      </c>
      <c r="Z67" s="73"/>
    </row>
    <row r="68" spans="1:26" x14ac:dyDescent="0.25">
      <c r="A68" s="101" t="s">
        <v>693</v>
      </c>
      <c r="B68" s="100">
        <v>0</v>
      </c>
      <c r="C68" s="99">
        <v>0</v>
      </c>
      <c r="D68" s="98">
        <v>1</v>
      </c>
      <c r="F68" s="75" t="s">
        <v>693</v>
      </c>
      <c r="G68" s="96" t="s">
        <v>5</v>
      </c>
      <c r="H68" s="96" t="s">
        <v>5</v>
      </c>
      <c r="I68" s="96" t="s">
        <v>5</v>
      </c>
      <c r="J68" s="96" t="s">
        <v>5</v>
      </c>
      <c r="K68" s="96" t="s">
        <v>5</v>
      </c>
      <c r="L68" s="96" t="s">
        <v>5</v>
      </c>
      <c r="M68" s="96" t="s">
        <v>5</v>
      </c>
      <c r="N68" s="96" t="s">
        <v>5</v>
      </c>
      <c r="O68" s="96" t="s">
        <v>5</v>
      </c>
      <c r="P68" s="96" t="s">
        <v>5</v>
      </c>
      <c r="Q68" s="96" t="s">
        <v>5</v>
      </c>
      <c r="R68" s="96" t="s">
        <v>5</v>
      </c>
      <c r="S68" s="96" t="s">
        <v>5</v>
      </c>
      <c r="T68" s="96"/>
      <c r="U68" s="96" t="s">
        <v>5</v>
      </c>
      <c r="Z68" s="73"/>
    </row>
    <row r="69" spans="1:26" x14ac:dyDescent="0.25">
      <c r="A69" s="101" t="s">
        <v>812</v>
      </c>
      <c r="B69" s="100">
        <v>0</v>
      </c>
      <c r="C69" s="99">
        <v>0</v>
      </c>
      <c r="D69" s="98">
        <v>1</v>
      </c>
      <c r="F69" s="75" t="s">
        <v>812</v>
      </c>
      <c r="G69" s="96" t="s">
        <v>5</v>
      </c>
      <c r="H69" s="96" t="s">
        <v>5</v>
      </c>
      <c r="I69" s="96" t="s">
        <v>5</v>
      </c>
      <c r="J69" s="96" t="s">
        <v>5</v>
      </c>
      <c r="K69" s="96" t="s">
        <v>5</v>
      </c>
      <c r="L69" s="96" t="s">
        <v>5</v>
      </c>
      <c r="M69" s="96" t="s">
        <v>5</v>
      </c>
      <c r="N69" s="96" t="s">
        <v>5</v>
      </c>
      <c r="O69" s="96" t="s">
        <v>5</v>
      </c>
      <c r="P69" s="96" t="s">
        <v>5</v>
      </c>
      <c r="Q69" s="96" t="s">
        <v>5</v>
      </c>
      <c r="R69" s="96" t="s">
        <v>5</v>
      </c>
      <c r="S69" s="96" t="s">
        <v>5</v>
      </c>
      <c r="T69" s="96"/>
      <c r="U69" s="96" t="s">
        <v>5</v>
      </c>
      <c r="Z69" s="73"/>
    </row>
    <row r="70" spans="1:26" x14ac:dyDescent="0.25">
      <c r="A70" s="101" t="s">
        <v>293</v>
      </c>
      <c r="B70" s="100">
        <v>0.95579999999999998</v>
      </c>
      <c r="C70" s="99">
        <v>0</v>
      </c>
      <c r="D70" s="98">
        <v>1</v>
      </c>
      <c r="F70" s="75" t="s">
        <v>293</v>
      </c>
      <c r="G70" s="96" t="s">
        <v>5</v>
      </c>
      <c r="H70" s="96" t="s">
        <v>5</v>
      </c>
      <c r="I70" s="96" t="s">
        <v>5</v>
      </c>
      <c r="J70" s="96" t="s">
        <v>5</v>
      </c>
      <c r="K70" s="96" t="s">
        <v>5</v>
      </c>
      <c r="L70" s="96" t="s">
        <v>5</v>
      </c>
      <c r="M70" s="96" t="s">
        <v>5</v>
      </c>
      <c r="N70" s="96" t="s">
        <v>5</v>
      </c>
      <c r="O70" s="96" t="s">
        <v>5</v>
      </c>
      <c r="P70" s="96" t="s">
        <v>5</v>
      </c>
      <c r="Q70" s="96" t="s">
        <v>5</v>
      </c>
      <c r="R70" s="96" t="s">
        <v>2232</v>
      </c>
      <c r="S70" s="96" t="s">
        <v>5</v>
      </c>
      <c r="T70" s="96"/>
      <c r="U70" s="96" t="s">
        <v>5</v>
      </c>
      <c r="Z70" s="73"/>
    </row>
    <row r="71" spans="1:26" x14ac:dyDescent="0.25">
      <c r="A71" s="101" t="s">
        <v>368</v>
      </c>
      <c r="B71" s="100">
        <v>0.87912420173452477</v>
      </c>
      <c r="C71" s="99">
        <v>0</v>
      </c>
      <c r="D71" s="98">
        <v>1</v>
      </c>
      <c r="F71" s="75" t="s">
        <v>368</v>
      </c>
      <c r="G71" s="96" t="s">
        <v>5</v>
      </c>
      <c r="H71" s="96" t="s">
        <v>5</v>
      </c>
      <c r="I71" s="96" t="s">
        <v>5</v>
      </c>
      <c r="J71" s="96" t="s">
        <v>5</v>
      </c>
      <c r="K71" s="96" t="s">
        <v>5</v>
      </c>
      <c r="L71" s="96" t="s">
        <v>5</v>
      </c>
      <c r="M71" s="96" t="s">
        <v>5</v>
      </c>
      <c r="N71" s="96" t="s">
        <v>5</v>
      </c>
      <c r="O71" s="96" t="s">
        <v>5</v>
      </c>
      <c r="P71" s="96" t="s">
        <v>5</v>
      </c>
      <c r="Q71" s="96" t="s">
        <v>5</v>
      </c>
      <c r="R71" s="96" t="s">
        <v>2232</v>
      </c>
      <c r="S71" s="96" t="s">
        <v>5</v>
      </c>
      <c r="T71" s="96"/>
      <c r="U71" s="96" t="s">
        <v>5</v>
      </c>
      <c r="Z71" s="73"/>
    </row>
    <row r="72" spans="1:26" x14ac:dyDescent="0.25">
      <c r="A72" s="101" t="s">
        <v>568</v>
      </c>
      <c r="B72" s="100">
        <v>0</v>
      </c>
      <c r="C72" s="99">
        <v>0</v>
      </c>
      <c r="D72" s="98">
        <v>1</v>
      </c>
      <c r="F72" s="75" t="s">
        <v>568</v>
      </c>
      <c r="G72" s="96" t="s">
        <v>5</v>
      </c>
      <c r="H72" s="96" t="s">
        <v>5</v>
      </c>
      <c r="I72" s="96" t="s">
        <v>5</v>
      </c>
      <c r="J72" s="96" t="s">
        <v>5</v>
      </c>
      <c r="K72" s="96" t="s">
        <v>5</v>
      </c>
      <c r="L72" s="96" t="s">
        <v>5</v>
      </c>
      <c r="M72" s="96" t="s">
        <v>5</v>
      </c>
      <c r="N72" s="96" t="s">
        <v>5</v>
      </c>
      <c r="O72" s="96" t="s">
        <v>5</v>
      </c>
      <c r="P72" s="96" t="s">
        <v>5</v>
      </c>
      <c r="Q72" s="96" t="s">
        <v>5</v>
      </c>
      <c r="R72" s="96" t="s">
        <v>5</v>
      </c>
      <c r="S72" s="96" t="s">
        <v>5</v>
      </c>
      <c r="T72" s="96"/>
      <c r="U72" s="96" t="s">
        <v>5</v>
      </c>
      <c r="Z72" s="73"/>
    </row>
    <row r="73" spans="1:26" x14ac:dyDescent="0.25">
      <c r="A73" s="101" t="s">
        <v>671</v>
      </c>
      <c r="B73" s="100">
        <v>0</v>
      </c>
      <c r="C73" s="99">
        <v>0</v>
      </c>
      <c r="D73" s="98">
        <v>1</v>
      </c>
      <c r="F73" s="75" t="s">
        <v>671</v>
      </c>
      <c r="G73" s="96" t="s">
        <v>5</v>
      </c>
      <c r="H73" s="96" t="s">
        <v>5</v>
      </c>
      <c r="I73" s="96" t="s">
        <v>5</v>
      </c>
      <c r="J73" s="96" t="s">
        <v>5</v>
      </c>
      <c r="K73" s="96" t="s">
        <v>5</v>
      </c>
      <c r="L73" s="96" t="s">
        <v>5</v>
      </c>
      <c r="M73" s="96" t="s">
        <v>5</v>
      </c>
      <c r="N73" s="96" t="s">
        <v>5</v>
      </c>
      <c r="O73" s="96" t="s">
        <v>5</v>
      </c>
      <c r="P73" s="96" t="s">
        <v>5</v>
      </c>
      <c r="Q73" s="96" t="s">
        <v>5</v>
      </c>
      <c r="R73" s="96" t="s">
        <v>5</v>
      </c>
      <c r="S73" s="96" t="s">
        <v>5</v>
      </c>
      <c r="T73" s="96"/>
      <c r="U73" s="96" t="s">
        <v>5</v>
      </c>
      <c r="Z73" s="73"/>
    </row>
    <row r="74" spans="1:26" x14ac:dyDescent="0.25">
      <c r="A74" s="101" t="s">
        <v>785</v>
      </c>
      <c r="B74" s="100">
        <v>0</v>
      </c>
      <c r="C74" s="99">
        <v>0</v>
      </c>
      <c r="D74" s="98">
        <v>1</v>
      </c>
      <c r="F74" s="75" t="s">
        <v>785</v>
      </c>
      <c r="G74" s="96" t="s">
        <v>5</v>
      </c>
      <c r="H74" s="96" t="s">
        <v>5</v>
      </c>
      <c r="I74" s="96" t="s">
        <v>5</v>
      </c>
      <c r="J74" s="96" t="s">
        <v>5</v>
      </c>
      <c r="K74" s="96" t="s">
        <v>5</v>
      </c>
      <c r="L74" s="96" t="s">
        <v>5</v>
      </c>
      <c r="M74" s="96" t="s">
        <v>5</v>
      </c>
      <c r="N74" s="96" t="s">
        <v>5</v>
      </c>
      <c r="O74" s="96" t="s">
        <v>5</v>
      </c>
      <c r="P74" s="96" t="s">
        <v>5</v>
      </c>
      <c r="Q74" s="96" t="s">
        <v>5</v>
      </c>
      <c r="R74" s="96" t="s">
        <v>5</v>
      </c>
      <c r="S74" s="96" t="s">
        <v>5</v>
      </c>
      <c r="T74" s="96"/>
      <c r="U74" s="96" t="s">
        <v>5</v>
      </c>
      <c r="Z74" s="73"/>
    </row>
    <row r="75" spans="1:26" x14ac:dyDescent="0.25">
      <c r="A75" s="101" t="s">
        <v>453</v>
      </c>
      <c r="B75" s="100">
        <v>0.94694238313819756</v>
      </c>
      <c r="C75" s="99">
        <v>0</v>
      </c>
      <c r="D75" s="98">
        <v>1</v>
      </c>
      <c r="F75" s="75" t="s">
        <v>453</v>
      </c>
      <c r="G75" s="96" t="s">
        <v>5</v>
      </c>
      <c r="H75" s="96" t="s">
        <v>5</v>
      </c>
      <c r="I75" s="96" t="s">
        <v>5</v>
      </c>
      <c r="J75" s="96" t="s">
        <v>5</v>
      </c>
      <c r="K75" s="96" t="s">
        <v>5</v>
      </c>
      <c r="L75" s="96" t="s">
        <v>5</v>
      </c>
      <c r="M75" s="96" t="s">
        <v>5</v>
      </c>
      <c r="N75" s="96" t="s">
        <v>5</v>
      </c>
      <c r="O75" s="96" t="s">
        <v>5</v>
      </c>
      <c r="P75" s="96" t="s">
        <v>5</v>
      </c>
      <c r="Q75" s="96" t="s">
        <v>5</v>
      </c>
      <c r="R75" s="96" t="s">
        <v>5</v>
      </c>
      <c r="S75" s="96" t="s">
        <v>5</v>
      </c>
      <c r="T75" s="96"/>
      <c r="U75" s="96" t="s">
        <v>5</v>
      </c>
      <c r="Z75" s="73"/>
    </row>
    <row r="76" spans="1:26" x14ac:dyDescent="0.25">
      <c r="A76" s="101" t="s">
        <v>544</v>
      </c>
      <c r="B76" s="100">
        <v>0.87323797189644203</v>
      </c>
      <c r="C76" s="99">
        <v>0</v>
      </c>
      <c r="D76" s="98">
        <v>1</v>
      </c>
      <c r="F76" s="75" t="s">
        <v>544</v>
      </c>
      <c r="G76" s="96" t="s">
        <v>5</v>
      </c>
      <c r="H76" s="96" t="s">
        <v>5</v>
      </c>
      <c r="I76" s="96" t="s">
        <v>5</v>
      </c>
      <c r="J76" s="96" t="s">
        <v>5</v>
      </c>
      <c r="K76" s="96" t="s">
        <v>5</v>
      </c>
      <c r="L76" s="96" t="s">
        <v>5</v>
      </c>
      <c r="M76" s="96" t="s">
        <v>5</v>
      </c>
      <c r="N76" s="96" t="s">
        <v>5</v>
      </c>
      <c r="O76" s="96" t="s">
        <v>5</v>
      </c>
      <c r="P76" s="96" t="s">
        <v>5</v>
      </c>
      <c r="Q76" s="96" t="s">
        <v>5</v>
      </c>
      <c r="R76" s="96" t="s">
        <v>2232</v>
      </c>
      <c r="S76" s="96" t="s">
        <v>5</v>
      </c>
      <c r="T76" s="96"/>
      <c r="U76" s="96" t="s">
        <v>5</v>
      </c>
      <c r="Z76" s="73"/>
    </row>
    <row r="77" spans="1:26" x14ac:dyDescent="0.25">
      <c r="A77" s="101" t="s">
        <v>650</v>
      </c>
      <c r="B77" s="100">
        <v>0.95980245304822787</v>
      </c>
      <c r="C77" s="99">
        <v>0</v>
      </c>
      <c r="D77" s="98">
        <v>1</v>
      </c>
      <c r="F77" s="75" t="s">
        <v>650</v>
      </c>
      <c r="G77" s="96" t="s">
        <v>5</v>
      </c>
      <c r="H77" s="96" t="s">
        <v>5</v>
      </c>
      <c r="I77" s="96" t="s">
        <v>5</v>
      </c>
      <c r="J77" s="96" t="s">
        <v>5</v>
      </c>
      <c r="K77" s="96" t="s">
        <v>5</v>
      </c>
      <c r="L77" s="96" t="s">
        <v>5</v>
      </c>
      <c r="M77" s="96" t="s">
        <v>5</v>
      </c>
      <c r="N77" s="96" t="s">
        <v>5</v>
      </c>
      <c r="O77" s="96" t="s">
        <v>5</v>
      </c>
      <c r="P77" s="96" t="s">
        <v>5</v>
      </c>
      <c r="Q77" s="96" t="s">
        <v>5</v>
      </c>
      <c r="R77" s="96" t="s">
        <v>2232</v>
      </c>
      <c r="S77" s="96" t="s">
        <v>5</v>
      </c>
      <c r="T77" s="96"/>
      <c r="U77" s="96" t="s">
        <v>5</v>
      </c>
      <c r="Z77" s="73"/>
    </row>
    <row r="78" spans="1:26" x14ac:dyDescent="0.25">
      <c r="A78" s="101" t="s">
        <v>236</v>
      </c>
      <c r="B78" s="100">
        <v>0.96337722476776833</v>
      </c>
      <c r="C78" s="99">
        <v>0</v>
      </c>
      <c r="D78" s="98">
        <v>1</v>
      </c>
      <c r="F78" s="75" t="s">
        <v>236</v>
      </c>
      <c r="G78" s="96" t="s">
        <v>5</v>
      </c>
      <c r="H78" s="96" t="s">
        <v>5</v>
      </c>
      <c r="I78" s="96" t="s">
        <v>5</v>
      </c>
      <c r="J78" s="96" t="s">
        <v>5</v>
      </c>
      <c r="K78" s="96" t="s">
        <v>5</v>
      </c>
      <c r="L78" s="96" t="s">
        <v>5</v>
      </c>
      <c r="M78" s="96" t="s">
        <v>5</v>
      </c>
      <c r="N78" s="96" t="s">
        <v>5</v>
      </c>
      <c r="O78" s="96" t="s">
        <v>5</v>
      </c>
      <c r="P78" s="96" t="s">
        <v>5</v>
      </c>
      <c r="Q78" s="96" t="s">
        <v>5</v>
      </c>
      <c r="R78" s="96" t="s">
        <v>5</v>
      </c>
      <c r="S78" s="96" t="s">
        <v>5</v>
      </c>
      <c r="T78" s="96"/>
      <c r="U78" s="96" t="s">
        <v>5</v>
      </c>
      <c r="Z78" s="73"/>
    </row>
    <row r="79" spans="1:26" x14ac:dyDescent="0.25">
      <c r="A79" s="101" t="s">
        <v>306</v>
      </c>
      <c r="B79" s="100">
        <v>0.94015020415092088</v>
      </c>
      <c r="C79" s="99">
        <v>0</v>
      </c>
      <c r="D79" s="98">
        <v>1</v>
      </c>
      <c r="F79" s="75" t="s">
        <v>306</v>
      </c>
      <c r="G79" s="96" t="s">
        <v>5</v>
      </c>
      <c r="H79" s="96" t="s">
        <v>5</v>
      </c>
      <c r="I79" s="96" t="s">
        <v>5</v>
      </c>
      <c r="J79" s="96" t="s">
        <v>5</v>
      </c>
      <c r="K79" s="96" t="s">
        <v>5</v>
      </c>
      <c r="L79" s="96" t="s">
        <v>5</v>
      </c>
      <c r="M79" s="96" t="s">
        <v>5</v>
      </c>
      <c r="N79" s="96" t="s">
        <v>5</v>
      </c>
      <c r="O79" s="96" t="s">
        <v>5</v>
      </c>
      <c r="P79" s="96" t="s">
        <v>5</v>
      </c>
      <c r="Q79" s="96" t="s">
        <v>2232</v>
      </c>
      <c r="R79" s="96" t="s">
        <v>2232</v>
      </c>
      <c r="S79" s="96" t="s">
        <v>5</v>
      </c>
      <c r="T79" s="96"/>
      <c r="U79" s="96" t="s">
        <v>5</v>
      </c>
      <c r="Z79" s="73"/>
    </row>
    <row r="80" spans="1:26" x14ac:dyDescent="0.25">
      <c r="A80" s="101" t="s">
        <v>397</v>
      </c>
      <c r="B80" s="100">
        <v>0.95601486676132075</v>
      </c>
      <c r="C80" s="99">
        <v>0</v>
      </c>
      <c r="D80" s="98">
        <v>1</v>
      </c>
      <c r="F80" s="75" t="s">
        <v>397</v>
      </c>
      <c r="G80" s="96" t="s">
        <v>5</v>
      </c>
      <c r="H80" s="96" t="s">
        <v>5</v>
      </c>
      <c r="I80" s="96" t="s">
        <v>5</v>
      </c>
      <c r="J80" s="96" t="s">
        <v>5</v>
      </c>
      <c r="K80" s="96" t="s">
        <v>5</v>
      </c>
      <c r="L80" s="96" t="s">
        <v>5</v>
      </c>
      <c r="M80" s="96" t="s">
        <v>5</v>
      </c>
      <c r="N80" s="96" t="s">
        <v>5</v>
      </c>
      <c r="O80" s="96" t="s">
        <v>5</v>
      </c>
      <c r="P80" s="96" t="s">
        <v>5</v>
      </c>
      <c r="Q80" s="96" t="s">
        <v>5</v>
      </c>
      <c r="R80" s="96" t="s">
        <v>5</v>
      </c>
      <c r="S80" s="96" t="s">
        <v>5</v>
      </c>
      <c r="T80" s="96"/>
      <c r="U80" s="96" t="s">
        <v>5</v>
      </c>
      <c r="Z80" s="73"/>
    </row>
    <row r="81" spans="1:26" x14ac:dyDescent="0.25">
      <c r="A81" s="101" t="s">
        <v>488</v>
      </c>
      <c r="B81" s="100">
        <v>0.96601407529845251</v>
      </c>
      <c r="C81" s="99">
        <v>0</v>
      </c>
      <c r="D81" s="98">
        <v>1</v>
      </c>
      <c r="F81" s="75" t="s">
        <v>488</v>
      </c>
      <c r="G81" s="96" t="s">
        <v>5</v>
      </c>
      <c r="H81" s="96" t="s">
        <v>5</v>
      </c>
      <c r="I81" s="96" t="s">
        <v>5</v>
      </c>
      <c r="J81" s="96" t="s">
        <v>5</v>
      </c>
      <c r="K81" s="96" t="s">
        <v>5</v>
      </c>
      <c r="L81" s="96" t="s">
        <v>5</v>
      </c>
      <c r="M81" s="96" t="s">
        <v>5</v>
      </c>
      <c r="N81" s="96" t="s">
        <v>5</v>
      </c>
      <c r="O81" s="96" t="s">
        <v>5</v>
      </c>
      <c r="P81" s="96" t="s">
        <v>5</v>
      </c>
      <c r="Q81" s="96" t="s">
        <v>5</v>
      </c>
      <c r="R81" s="96" t="s">
        <v>5</v>
      </c>
      <c r="S81" s="96" t="s">
        <v>5</v>
      </c>
      <c r="T81" s="96"/>
      <c r="U81" s="96" t="s">
        <v>5</v>
      </c>
      <c r="Z81" s="73"/>
    </row>
    <row r="82" spans="1:26" x14ac:dyDescent="0.25">
      <c r="A82" s="101" t="s">
        <v>608</v>
      </c>
      <c r="B82" s="100">
        <v>0.97831130190093707</v>
      </c>
      <c r="C82" s="99">
        <v>0</v>
      </c>
      <c r="D82" s="98">
        <v>1</v>
      </c>
      <c r="F82" s="75" t="s">
        <v>608</v>
      </c>
      <c r="G82" s="96" t="s">
        <v>5</v>
      </c>
      <c r="H82" s="96" t="s">
        <v>5</v>
      </c>
      <c r="I82" s="96" t="s">
        <v>5</v>
      </c>
      <c r="J82" s="96" t="s">
        <v>5</v>
      </c>
      <c r="K82" s="96" t="s">
        <v>5</v>
      </c>
      <c r="L82" s="96" t="s">
        <v>5</v>
      </c>
      <c r="M82" s="96" t="s">
        <v>5</v>
      </c>
      <c r="N82" s="96" t="s">
        <v>5</v>
      </c>
      <c r="O82" s="96" t="s">
        <v>5</v>
      </c>
      <c r="P82" s="96" t="s">
        <v>5</v>
      </c>
      <c r="Q82" s="96" t="s">
        <v>5</v>
      </c>
      <c r="R82" s="96" t="s">
        <v>5</v>
      </c>
      <c r="S82" s="96" t="s">
        <v>5</v>
      </c>
      <c r="T82" s="96"/>
      <c r="U82" s="96" t="s">
        <v>5</v>
      </c>
      <c r="Z82" s="73"/>
    </row>
    <row r="83" spans="1:26" x14ac:dyDescent="0.25">
      <c r="A83" s="101" t="s">
        <v>715</v>
      </c>
      <c r="B83" s="100">
        <v>0.96619999999999995</v>
      </c>
      <c r="C83" s="99">
        <v>0</v>
      </c>
      <c r="D83" s="98">
        <v>1</v>
      </c>
      <c r="F83" s="75" t="s">
        <v>715</v>
      </c>
      <c r="G83" s="96" t="s">
        <v>5</v>
      </c>
      <c r="H83" s="96" t="s">
        <v>5</v>
      </c>
      <c r="I83" s="96" t="s">
        <v>5</v>
      </c>
      <c r="J83" s="96" t="s">
        <v>5</v>
      </c>
      <c r="K83" s="96" t="s">
        <v>5</v>
      </c>
      <c r="L83" s="96" t="s">
        <v>5</v>
      </c>
      <c r="M83" s="96" t="s">
        <v>5</v>
      </c>
      <c r="N83" s="96" t="s">
        <v>5</v>
      </c>
      <c r="O83" s="96" t="s">
        <v>5</v>
      </c>
      <c r="P83" s="96" t="s">
        <v>5</v>
      </c>
      <c r="Q83" s="96" t="s">
        <v>5</v>
      </c>
      <c r="R83" s="96" t="s">
        <v>5</v>
      </c>
      <c r="S83" s="96" t="s">
        <v>5</v>
      </c>
      <c r="T83" s="96"/>
      <c r="U83" s="96" t="s">
        <v>5</v>
      </c>
      <c r="Z83" s="73"/>
    </row>
    <row r="84" spans="1:26" x14ac:dyDescent="0.25">
      <c r="A84" s="101" t="s">
        <v>35</v>
      </c>
      <c r="B84" s="100">
        <v>0.9528693048126804</v>
      </c>
      <c r="C84" s="99">
        <v>0</v>
      </c>
      <c r="D84" s="98">
        <v>1</v>
      </c>
      <c r="F84" s="75" t="s">
        <v>35</v>
      </c>
      <c r="G84" s="96" t="s">
        <v>5</v>
      </c>
      <c r="H84" s="96" t="s">
        <v>5</v>
      </c>
      <c r="I84" s="96" t="s">
        <v>5</v>
      </c>
      <c r="J84" s="96" t="s">
        <v>5</v>
      </c>
      <c r="K84" s="96" t="s">
        <v>5</v>
      </c>
      <c r="L84" s="96" t="s">
        <v>5</v>
      </c>
      <c r="M84" s="96" t="s">
        <v>5</v>
      </c>
      <c r="N84" s="96" t="s">
        <v>5</v>
      </c>
      <c r="O84" s="96" t="s">
        <v>5</v>
      </c>
      <c r="P84" s="96" t="s">
        <v>5</v>
      </c>
      <c r="Q84" s="96" t="s">
        <v>5</v>
      </c>
      <c r="R84" s="96" t="s">
        <v>2232</v>
      </c>
      <c r="S84" s="96" t="s">
        <v>5</v>
      </c>
      <c r="T84" s="96"/>
      <c r="U84" s="96" t="s">
        <v>5</v>
      </c>
      <c r="Z84" s="73"/>
    </row>
    <row r="85" spans="1:26" x14ac:dyDescent="0.25">
      <c r="A85" s="101" t="s">
        <v>621</v>
      </c>
      <c r="B85" s="100">
        <v>0.96995230243693098</v>
      </c>
      <c r="C85" s="99">
        <v>0</v>
      </c>
      <c r="D85" s="98">
        <v>1</v>
      </c>
      <c r="F85" s="75" t="s">
        <v>621</v>
      </c>
      <c r="G85" s="96" t="s">
        <v>5</v>
      </c>
      <c r="H85" s="96" t="s">
        <v>5</v>
      </c>
      <c r="I85" s="96" t="s">
        <v>5</v>
      </c>
      <c r="J85" s="96" t="s">
        <v>5</v>
      </c>
      <c r="K85" s="96" t="s">
        <v>5</v>
      </c>
      <c r="L85" s="96" t="s">
        <v>5</v>
      </c>
      <c r="M85" s="96" t="s">
        <v>5</v>
      </c>
      <c r="N85" s="96" t="s">
        <v>5</v>
      </c>
      <c r="O85" s="96" t="s">
        <v>5</v>
      </c>
      <c r="P85" s="96" t="s">
        <v>5</v>
      </c>
      <c r="Q85" s="96" t="s">
        <v>5</v>
      </c>
      <c r="R85" s="96" t="s">
        <v>5</v>
      </c>
      <c r="S85" s="96" t="s">
        <v>5</v>
      </c>
      <c r="T85" s="96"/>
      <c r="U85" s="96" t="s">
        <v>5</v>
      </c>
      <c r="Z85" s="73"/>
    </row>
    <row r="86" spans="1:26" x14ac:dyDescent="0.25">
      <c r="A86" s="101" t="s">
        <v>729</v>
      </c>
      <c r="B86" s="100">
        <v>0.95588773279853867</v>
      </c>
      <c r="C86" s="99">
        <v>0</v>
      </c>
      <c r="D86" s="98">
        <v>1</v>
      </c>
      <c r="F86" s="75" t="s">
        <v>729</v>
      </c>
      <c r="G86" s="96" t="s">
        <v>5</v>
      </c>
      <c r="H86" s="96" t="s">
        <v>5</v>
      </c>
      <c r="I86" s="96" t="s">
        <v>5</v>
      </c>
      <c r="J86" s="96" t="s">
        <v>5</v>
      </c>
      <c r="K86" s="96" t="s">
        <v>5</v>
      </c>
      <c r="L86" s="96" t="s">
        <v>5</v>
      </c>
      <c r="M86" s="96" t="s">
        <v>5</v>
      </c>
      <c r="N86" s="96" t="s">
        <v>5</v>
      </c>
      <c r="O86" s="96" t="s">
        <v>5</v>
      </c>
      <c r="P86" s="96" t="s">
        <v>5</v>
      </c>
      <c r="Q86" s="96" t="s">
        <v>5</v>
      </c>
      <c r="R86" s="96" t="s">
        <v>5</v>
      </c>
      <c r="S86" s="96" t="s">
        <v>5</v>
      </c>
      <c r="T86" s="96"/>
      <c r="U86" s="96" t="s">
        <v>5</v>
      </c>
      <c r="Z86" s="73"/>
    </row>
    <row r="87" spans="1:26" x14ac:dyDescent="0.25">
      <c r="A87" s="101" t="s">
        <v>872</v>
      </c>
      <c r="B87" s="100">
        <v>0.97115954458850429</v>
      </c>
      <c r="C87" s="99">
        <v>0</v>
      </c>
      <c r="D87" s="98">
        <v>1</v>
      </c>
      <c r="F87" s="75" t="s">
        <v>872</v>
      </c>
      <c r="G87" s="96" t="s">
        <v>5</v>
      </c>
      <c r="H87" s="96" t="s">
        <v>5</v>
      </c>
      <c r="I87" s="96" t="s">
        <v>5</v>
      </c>
      <c r="J87" s="96" t="s">
        <v>5</v>
      </c>
      <c r="K87" s="96" t="s">
        <v>5</v>
      </c>
      <c r="L87" s="96" t="s">
        <v>5</v>
      </c>
      <c r="M87" s="96" t="s">
        <v>5</v>
      </c>
      <c r="N87" s="96" t="s">
        <v>5</v>
      </c>
      <c r="O87" s="96" t="s">
        <v>5</v>
      </c>
      <c r="P87" s="96" t="s">
        <v>5</v>
      </c>
      <c r="Q87" s="96" t="s">
        <v>5</v>
      </c>
      <c r="R87" s="96" t="s">
        <v>5</v>
      </c>
      <c r="S87" s="96" t="s">
        <v>5</v>
      </c>
      <c r="T87" s="96"/>
      <c r="U87" s="96" t="s">
        <v>5</v>
      </c>
      <c r="Z87" s="73"/>
    </row>
    <row r="88" spans="1:26" x14ac:dyDescent="0.25">
      <c r="A88" s="101" t="s">
        <v>998</v>
      </c>
      <c r="B88" s="100">
        <v>0.94399999999999995</v>
      </c>
      <c r="C88" s="99">
        <v>0</v>
      </c>
      <c r="D88" s="98">
        <v>1</v>
      </c>
      <c r="F88" s="75" t="s">
        <v>998</v>
      </c>
      <c r="G88" s="96" t="s">
        <v>5</v>
      </c>
      <c r="H88" s="96" t="s">
        <v>5</v>
      </c>
      <c r="I88" s="96" t="s">
        <v>5</v>
      </c>
      <c r="J88" s="96" t="s">
        <v>5</v>
      </c>
      <c r="K88" s="96" t="s">
        <v>5</v>
      </c>
      <c r="L88" s="96" t="s">
        <v>5</v>
      </c>
      <c r="M88" s="96" t="s">
        <v>5</v>
      </c>
      <c r="N88" s="96" t="s">
        <v>5</v>
      </c>
      <c r="O88" s="96" t="s">
        <v>5</v>
      </c>
      <c r="P88" s="96" t="s">
        <v>5</v>
      </c>
      <c r="Q88" s="96" t="s">
        <v>5</v>
      </c>
      <c r="R88" s="96" t="s">
        <v>2232</v>
      </c>
      <c r="S88" s="96" t="s">
        <v>5</v>
      </c>
      <c r="T88" s="96"/>
      <c r="U88" s="96" t="s">
        <v>5</v>
      </c>
      <c r="Z88" s="73"/>
    </row>
    <row r="89" spans="1:26" x14ac:dyDescent="0.25">
      <c r="A89" s="101" t="s">
        <v>1149</v>
      </c>
      <c r="B89" s="100">
        <v>0.96450000000000002</v>
      </c>
      <c r="C89" s="99">
        <v>0</v>
      </c>
      <c r="D89" s="98">
        <v>1</v>
      </c>
      <c r="F89" s="75" t="s">
        <v>1149</v>
      </c>
      <c r="G89" s="96" t="s">
        <v>5</v>
      </c>
      <c r="H89" s="96" t="s">
        <v>5</v>
      </c>
      <c r="I89" s="96" t="s">
        <v>5</v>
      </c>
      <c r="J89" s="96" t="s">
        <v>5</v>
      </c>
      <c r="K89" s="96" t="s">
        <v>5</v>
      </c>
      <c r="L89" s="96" t="s">
        <v>5</v>
      </c>
      <c r="M89" s="96" t="s">
        <v>5</v>
      </c>
      <c r="N89" s="96" t="s">
        <v>5</v>
      </c>
      <c r="O89" s="96" t="s">
        <v>5</v>
      </c>
      <c r="P89" s="96" t="s">
        <v>5</v>
      </c>
      <c r="Q89" s="96" t="s">
        <v>5</v>
      </c>
      <c r="R89" s="96" t="s">
        <v>5</v>
      </c>
      <c r="S89" s="96" t="s">
        <v>5</v>
      </c>
      <c r="T89" s="96"/>
      <c r="U89" s="96" t="s">
        <v>5</v>
      </c>
      <c r="Z89" s="73"/>
    </row>
    <row r="90" spans="1:26" x14ac:dyDescent="0.25">
      <c r="A90" s="101" t="s">
        <v>1273</v>
      </c>
      <c r="B90" s="100">
        <v>0.94079999999999997</v>
      </c>
      <c r="C90" s="99">
        <v>0</v>
      </c>
      <c r="D90" s="98">
        <v>1</v>
      </c>
      <c r="F90" s="75" t="s">
        <v>1273</v>
      </c>
      <c r="G90" s="96" t="s">
        <v>5</v>
      </c>
      <c r="H90" s="96" t="s">
        <v>5</v>
      </c>
      <c r="I90" s="96" t="s">
        <v>5</v>
      </c>
      <c r="J90" s="96" t="s">
        <v>5</v>
      </c>
      <c r="K90" s="96" t="s">
        <v>5</v>
      </c>
      <c r="L90" s="96" t="s">
        <v>5</v>
      </c>
      <c r="M90" s="96" t="s">
        <v>5</v>
      </c>
      <c r="N90" s="96" t="s">
        <v>5</v>
      </c>
      <c r="O90" s="96" t="s">
        <v>5</v>
      </c>
      <c r="P90" s="96" t="s">
        <v>5</v>
      </c>
      <c r="Q90" s="96" t="s">
        <v>5</v>
      </c>
      <c r="R90" s="96" t="s">
        <v>2232</v>
      </c>
      <c r="S90" s="96" t="s">
        <v>5</v>
      </c>
      <c r="T90" s="96"/>
      <c r="U90" s="96" t="s">
        <v>5</v>
      </c>
      <c r="Z90" s="73"/>
    </row>
    <row r="91" spans="1:26" x14ac:dyDescent="0.25">
      <c r="A91" s="101" t="s">
        <v>600</v>
      </c>
      <c r="B91" s="100">
        <v>0.94869999999999999</v>
      </c>
      <c r="C91" s="99">
        <v>0</v>
      </c>
      <c r="D91" s="98">
        <v>1</v>
      </c>
      <c r="F91" s="75" t="s">
        <v>600</v>
      </c>
      <c r="G91" s="96" t="s">
        <v>5</v>
      </c>
      <c r="H91" s="96" t="s">
        <v>5</v>
      </c>
      <c r="I91" s="96" t="s">
        <v>5</v>
      </c>
      <c r="J91" s="96" t="s">
        <v>5</v>
      </c>
      <c r="K91" s="96" t="s">
        <v>5</v>
      </c>
      <c r="L91" s="96" t="s">
        <v>5</v>
      </c>
      <c r="M91" s="96" t="s">
        <v>5</v>
      </c>
      <c r="N91" s="96" t="s">
        <v>5</v>
      </c>
      <c r="O91" s="96" t="s">
        <v>5</v>
      </c>
      <c r="P91" s="96" t="s">
        <v>5</v>
      </c>
      <c r="Q91" s="96" t="s">
        <v>2232</v>
      </c>
      <c r="R91" s="96" t="s">
        <v>2232</v>
      </c>
      <c r="S91" s="96" t="s">
        <v>5</v>
      </c>
      <c r="T91" s="96"/>
      <c r="U91" s="96" t="s">
        <v>5</v>
      </c>
      <c r="Z91" s="73"/>
    </row>
    <row r="92" spans="1:26" x14ac:dyDescent="0.25">
      <c r="A92" s="101" t="s">
        <v>848</v>
      </c>
      <c r="B92" s="100">
        <v>0.97311169818198295</v>
      </c>
      <c r="C92" s="99">
        <v>0</v>
      </c>
      <c r="D92" s="98">
        <v>1</v>
      </c>
      <c r="F92" s="75" t="s">
        <v>848</v>
      </c>
      <c r="G92" s="96" t="s">
        <v>5</v>
      </c>
      <c r="H92" s="96" t="s">
        <v>5</v>
      </c>
      <c r="I92" s="96" t="s">
        <v>5</v>
      </c>
      <c r="J92" s="96" t="s">
        <v>5</v>
      </c>
      <c r="K92" s="96" t="s">
        <v>5</v>
      </c>
      <c r="L92" s="96" t="s">
        <v>5</v>
      </c>
      <c r="M92" s="96" t="s">
        <v>5</v>
      </c>
      <c r="N92" s="96" t="s">
        <v>5</v>
      </c>
      <c r="O92" s="96" t="s">
        <v>5</v>
      </c>
      <c r="P92" s="96" t="s">
        <v>5</v>
      </c>
      <c r="Q92" s="96" t="s">
        <v>5</v>
      </c>
      <c r="R92" s="96" t="s">
        <v>5</v>
      </c>
      <c r="S92" s="96" t="s">
        <v>5</v>
      </c>
      <c r="T92" s="96"/>
      <c r="U92" s="96" t="s">
        <v>5</v>
      </c>
      <c r="Z92" s="73"/>
    </row>
    <row r="93" spans="1:26" x14ac:dyDescent="0.25">
      <c r="A93" s="101" t="s">
        <v>972</v>
      </c>
      <c r="B93" s="100">
        <v>0.96016568026916516</v>
      </c>
      <c r="C93" s="99">
        <v>0</v>
      </c>
      <c r="D93" s="98">
        <v>1</v>
      </c>
      <c r="F93" s="75" t="s">
        <v>972</v>
      </c>
      <c r="G93" s="96" t="s">
        <v>5</v>
      </c>
      <c r="H93" s="96" t="s">
        <v>5</v>
      </c>
      <c r="I93" s="96" t="s">
        <v>5</v>
      </c>
      <c r="J93" s="96" t="s">
        <v>5</v>
      </c>
      <c r="K93" s="96" t="s">
        <v>5</v>
      </c>
      <c r="L93" s="96" t="s">
        <v>5</v>
      </c>
      <c r="M93" s="96" t="s">
        <v>5</v>
      </c>
      <c r="N93" s="96" t="s">
        <v>5</v>
      </c>
      <c r="O93" s="96" t="s">
        <v>5</v>
      </c>
      <c r="P93" s="96" t="s">
        <v>5</v>
      </c>
      <c r="Q93" s="96" t="s">
        <v>5</v>
      </c>
      <c r="R93" s="96" t="s">
        <v>5</v>
      </c>
      <c r="S93" s="96" t="s">
        <v>5</v>
      </c>
      <c r="T93" s="96"/>
      <c r="U93" s="96" t="s">
        <v>5</v>
      </c>
      <c r="Z93" s="73"/>
    </row>
    <row r="94" spans="1:26" x14ac:dyDescent="0.25">
      <c r="A94" s="101" t="s">
        <v>1122</v>
      </c>
      <c r="B94" s="100">
        <v>0.97273541460383395</v>
      </c>
      <c r="C94" s="99">
        <v>0</v>
      </c>
      <c r="D94" s="98">
        <v>1</v>
      </c>
      <c r="F94" s="75" t="s">
        <v>1122</v>
      </c>
      <c r="G94" s="96" t="s">
        <v>5</v>
      </c>
      <c r="H94" s="96" t="s">
        <v>5</v>
      </c>
      <c r="I94" s="96" t="s">
        <v>5</v>
      </c>
      <c r="J94" s="96" t="s">
        <v>5</v>
      </c>
      <c r="K94" s="96" t="s">
        <v>5</v>
      </c>
      <c r="L94" s="96" t="s">
        <v>5</v>
      </c>
      <c r="M94" s="96" t="s">
        <v>5</v>
      </c>
      <c r="N94" s="96" t="s">
        <v>5</v>
      </c>
      <c r="O94" s="96" t="s">
        <v>5</v>
      </c>
      <c r="P94" s="96" t="s">
        <v>5</v>
      </c>
      <c r="Q94" s="96" t="s">
        <v>5</v>
      </c>
      <c r="R94" s="96" t="s">
        <v>5</v>
      </c>
      <c r="S94" s="96" t="s">
        <v>5</v>
      </c>
      <c r="T94" s="96"/>
      <c r="U94" s="96" t="s">
        <v>5</v>
      </c>
      <c r="Z94" s="73"/>
    </row>
    <row r="95" spans="1:26" x14ac:dyDescent="0.25">
      <c r="A95" s="101" t="s">
        <v>1248</v>
      </c>
      <c r="B95" s="100">
        <v>0.96985003470141407</v>
      </c>
      <c r="C95" s="99">
        <v>0</v>
      </c>
      <c r="D95" s="98">
        <v>1</v>
      </c>
      <c r="F95" s="75" t="s">
        <v>1248</v>
      </c>
      <c r="G95" s="96" t="s">
        <v>5</v>
      </c>
      <c r="H95" s="96" t="s">
        <v>5</v>
      </c>
      <c r="I95" s="96" t="s">
        <v>5</v>
      </c>
      <c r="J95" s="96" t="s">
        <v>5</v>
      </c>
      <c r="K95" s="96" t="s">
        <v>5</v>
      </c>
      <c r="L95" s="96" t="s">
        <v>5</v>
      </c>
      <c r="M95" s="96" t="s">
        <v>5</v>
      </c>
      <c r="N95" s="96" t="s">
        <v>5</v>
      </c>
      <c r="O95" s="96" t="s">
        <v>5</v>
      </c>
      <c r="P95" s="96" t="s">
        <v>5</v>
      </c>
      <c r="Q95" s="96" t="s">
        <v>5</v>
      </c>
      <c r="R95" s="96" t="s">
        <v>5</v>
      </c>
      <c r="S95" s="96" t="s">
        <v>5</v>
      </c>
      <c r="T95" s="96"/>
      <c r="U95" s="96" t="s">
        <v>5</v>
      </c>
      <c r="Z95" s="73"/>
    </row>
    <row r="96" spans="1:26" x14ac:dyDescent="0.25">
      <c r="A96" s="101" t="s">
        <v>1376</v>
      </c>
      <c r="B96" s="100">
        <v>0.94499999999999995</v>
      </c>
      <c r="C96" s="99">
        <v>0</v>
      </c>
      <c r="D96" s="98">
        <v>1</v>
      </c>
      <c r="F96" s="75" t="s">
        <v>1376</v>
      </c>
      <c r="G96" s="96" t="s">
        <v>5</v>
      </c>
      <c r="H96" s="96" t="s">
        <v>5</v>
      </c>
      <c r="I96" s="96" t="s">
        <v>5</v>
      </c>
      <c r="J96" s="96" t="s">
        <v>5</v>
      </c>
      <c r="K96" s="96" t="s">
        <v>5</v>
      </c>
      <c r="L96" s="96" t="s">
        <v>5</v>
      </c>
      <c r="M96" s="96" t="s">
        <v>5</v>
      </c>
      <c r="N96" s="96" t="s">
        <v>5</v>
      </c>
      <c r="O96" s="96" t="s">
        <v>5</v>
      </c>
      <c r="P96" s="96" t="s">
        <v>5</v>
      </c>
      <c r="Q96" s="96" t="s">
        <v>5</v>
      </c>
      <c r="R96" s="96" t="s">
        <v>2232</v>
      </c>
      <c r="S96" s="96" t="s">
        <v>5</v>
      </c>
      <c r="T96" s="96"/>
      <c r="U96" s="96" t="s">
        <v>5</v>
      </c>
      <c r="Z96" s="73"/>
    </row>
    <row r="97" spans="1:26" x14ac:dyDescent="0.25">
      <c r="A97" s="101" t="s">
        <v>707</v>
      </c>
      <c r="B97" s="100">
        <v>0.921845795860739</v>
      </c>
      <c r="C97" s="99">
        <v>0</v>
      </c>
      <c r="D97" s="98">
        <v>1</v>
      </c>
      <c r="F97" s="75" t="s">
        <v>707</v>
      </c>
      <c r="G97" s="96" t="s">
        <v>5</v>
      </c>
      <c r="H97" s="96" t="s">
        <v>5</v>
      </c>
      <c r="I97" s="96" t="s">
        <v>5</v>
      </c>
      <c r="J97" s="96" t="s">
        <v>5</v>
      </c>
      <c r="K97" s="96" t="s">
        <v>5</v>
      </c>
      <c r="L97" s="96" t="s">
        <v>5</v>
      </c>
      <c r="M97" s="96" t="s">
        <v>5</v>
      </c>
      <c r="N97" s="96" t="s">
        <v>5</v>
      </c>
      <c r="O97" s="96" t="s">
        <v>5</v>
      </c>
      <c r="P97" s="96" t="s">
        <v>5</v>
      </c>
      <c r="Q97" s="96" t="s">
        <v>5</v>
      </c>
      <c r="R97" s="96" t="s">
        <v>2232</v>
      </c>
      <c r="S97" s="96" t="s">
        <v>5</v>
      </c>
      <c r="T97" s="96"/>
      <c r="U97" s="96" t="s">
        <v>5</v>
      </c>
      <c r="Z97" s="73"/>
    </row>
    <row r="98" spans="1:26" x14ac:dyDescent="0.25">
      <c r="A98" s="101" t="s">
        <v>825</v>
      </c>
      <c r="B98" s="100">
        <v>0.85919999999999996</v>
      </c>
      <c r="C98" s="99">
        <v>0</v>
      </c>
      <c r="D98" s="98">
        <v>1</v>
      </c>
      <c r="F98" s="75" t="s">
        <v>825</v>
      </c>
      <c r="G98" s="96" t="s">
        <v>5</v>
      </c>
      <c r="H98" s="96" t="s">
        <v>5</v>
      </c>
      <c r="I98" s="96" t="s">
        <v>5</v>
      </c>
      <c r="J98" s="96" t="s">
        <v>5</v>
      </c>
      <c r="K98" s="96" t="s">
        <v>5</v>
      </c>
      <c r="L98" s="96" t="s">
        <v>5</v>
      </c>
      <c r="M98" s="96" t="s">
        <v>5</v>
      </c>
      <c r="N98" s="96" t="s">
        <v>5</v>
      </c>
      <c r="O98" s="96" t="s">
        <v>5</v>
      </c>
      <c r="P98" s="96" t="s">
        <v>5</v>
      </c>
      <c r="Q98" s="96" t="s">
        <v>2232</v>
      </c>
      <c r="R98" s="96" t="s">
        <v>2232</v>
      </c>
      <c r="S98" s="96" t="s">
        <v>5</v>
      </c>
      <c r="T98" s="96"/>
      <c r="U98" s="96" t="s">
        <v>5</v>
      </c>
      <c r="Z98" s="73"/>
    </row>
    <row r="99" spans="1:26" x14ac:dyDescent="0.25">
      <c r="A99" s="101" t="s">
        <v>1095</v>
      </c>
      <c r="B99" s="100">
        <v>0.96454753505711255</v>
      </c>
      <c r="C99" s="99">
        <v>0</v>
      </c>
      <c r="D99" s="98">
        <v>1</v>
      </c>
      <c r="F99" s="75" t="s">
        <v>1095</v>
      </c>
      <c r="G99" s="96" t="s">
        <v>5</v>
      </c>
      <c r="H99" s="96" t="s">
        <v>5</v>
      </c>
      <c r="I99" s="96" t="s">
        <v>5</v>
      </c>
      <c r="J99" s="96" t="s">
        <v>5</v>
      </c>
      <c r="K99" s="96" t="s">
        <v>5</v>
      </c>
      <c r="L99" s="96" t="s">
        <v>5</v>
      </c>
      <c r="M99" s="96" t="s">
        <v>5</v>
      </c>
      <c r="N99" s="96" t="s">
        <v>5</v>
      </c>
      <c r="O99" s="96" t="s">
        <v>5</v>
      </c>
      <c r="P99" s="96" t="s">
        <v>5</v>
      </c>
      <c r="Q99" s="96" t="s">
        <v>5</v>
      </c>
      <c r="R99" s="96" t="s">
        <v>5</v>
      </c>
      <c r="S99" s="96" t="s">
        <v>5</v>
      </c>
      <c r="T99" s="96"/>
      <c r="U99" s="96" t="s">
        <v>5</v>
      </c>
      <c r="Z99" s="73"/>
    </row>
    <row r="100" spans="1:26" x14ac:dyDescent="0.25">
      <c r="A100" s="101" t="s">
        <v>1223</v>
      </c>
      <c r="B100" s="100">
        <v>0.97319999999999995</v>
      </c>
      <c r="C100" s="99">
        <v>0</v>
      </c>
      <c r="D100" s="98">
        <v>1</v>
      </c>
      <c r="F100" s="75" t="s">
        <v>1223</v>
      </c>
      <c r="G100" s="96" t="s">
        <v>5</v>
      </c>
      <c r="H100" s="96" t="s">
        <v>5</v>
      </c>
      <c r="I100" s="96" t="s">
        <v>5</v>
      </c>
      <c r="J100" s="96" t="s">
        <v>5</v>
      </c>
      <c r="K100" s="96" t="s">
        <v>5</v>
      </c>
      <c r="L100" s="96" t="s">
        <v>5</v>
      </c>
      <c r="M100" s="96" t="s">
        <v>5</v>
      </c>
      <c r="N100" s="96" t="s">
        <v>5</v>
      </c>
      <c r="O100" s="96" t="s">
        <v>5</v>
      </c>
      <c r="P100" s="96" t="s">
        <v>5</v>
      </c>
      <c r="Q100" s="96" t="s">
        <v>5</v>
      </c>
      <c r="R100" s="96" t="s">
        <v>5</v>
      </c>
      <c r="S100" s="96" t="s">
        <v>5</v>
      </c>
      <c r="T100" s="96"/>
      <c r="U100" s="96" t="s">
        <v>5</v>
      </c>
      <c r="Z100" s="73"/>
    </row>
    <row r="101" spans="1:26" x14ac:dyDescent="0.25">
      <c r="A101" s="101" t="s">
        <v>1351</v>
      </c>
      <c r="B101" s="100">
        <v>0.96630000000000005</v>
      </c>
      <c r="C101" s="99">
        <v>0</v>
      </c>
      <c r="D101" s="98">
        <v>1</v>
      </c>
      <c r="F101" s="75" t="s">
        <v>1351</v>
      </c>
      <c r="G101" s="96" t="s">
        <v>5</v>
      </c>
      <c r="H101" s="96" t="s">
        <v>2232</v>
      </c>
      <c r="I101" s="96" t="s">
        <v>2232</v>
      </c>
      <c r="J101" s="96" t="s">
        <v>2232</v>
      </c>
      <c r="K101" s="96" t="s">
        <v>2232</v>
      </c>
      <c r="L101" s="96" t="s">
        <v>2232</v>
      </c>
      <c r="M101" s="96" t="s">
        <v>2232</v>
      </c>
      <c r="N101" s="96" t="s">
        <v>2232</v>
      </c>
      <c r="O101" s="96" t="s">
        <v>2232</v>
      </c>
      <c r="P101" s="96" t="s">
        <v>5</v>
      </c>
      <c r="Q101" s="96" t="s">
        <v>2232</v>
      </c>
      <c r="R101" s="96" t="s">
        <v>2232</v>
      </c>
      <c r="S101" s="96" t="s">
        <v>5</v>
      </c>
      <c r="T101" s="96"/>
      <c r="U101" s="96" t="s">
        <v>5</v>
      </c>
      <c r="Z101" s="73"/>
    </row>
    <row r="102" spans="1:26" x14ac:dyDescent="0.25">
      <c r="A102" s="101" t="s">
        <v>1475</v>
      </c>
      <c r="B102" s="100">
        <v>0.9708</v>
      </c>
      <c r="C102" s="99">
        <v>0</v>
      </c>
      <c r="D102" s="98">
        <v>1</v>
      </c>
      <c r="F102" s="75" t="s">
        <v>1475</v>
      </c>
      <c r="G102" s="96" t="s">
        <v>5</v>
      </c>
      <c r="H102" s="96" t="s">
        <v>2232</v>
      </c>
      <c r="I102" s="96" t="s">
        <v>2232</v>
      </c>
      <c r="J102" s="96" t="s">
        <v>2232</v>
      </c>
      <c r="K102" s="96" t="s">
        <v>2232</v>
      </c>
      <c r="L102" s="96" t="s">
        <v>2232</v>
      </c>
      <c r="M102" s="96" t="s">
        <v>2232</v>
      </c>
      <c r="N102" s="96" t="s">
        <v>2232</v>
      </c>
      <c r="O102" s="96" t="s">
        <v>2232</v>
      </c>
      <c r="P102" s="96" t="s">
        <v>5</v>
      </c>
      <c r="Q102" s="96" t="s">
        <v>2232</v>
      </c>
      <c r="R102" s="96" t="s">
        <v>2232</v>
      </c>
      <c r="S102" s="96" t="s">
        <v>5</v>
      </c>
      <c r="T102" s="96"/>
      <c r="U102" s="96" t="s">
        <v>5</v>
      </c>
      <c r="Z102" s="73"/>
    </row>
    <row r="103" spans="1:26" x14ac:dyDescent="0.25">
      <c r="A103" s="101" t="s">
        <v>947</v>
      </c>
      <c r="B103" s="100">
        <v>0.8932000000000001</v>
      </c>
      <c r="C103" s="99">
        <v>0</v>
      </c>
      <c r="D103" s="98">
        <v>1</v>
      </c>
      <c r="F103" s="75" t="s">
        <v>947</v>
      </c>
      <c r="G103" s="96" t="s">
        <v>5</v>
      </c>
      <c r="H103" s="96" t="s">
        <v>5</v>
      </c>
      <c r="I103" s="96" t="s">
        <v>5</v>
      </c>
      <c r="J103" s="96" t="s">
        <v>5</v>
      </c>
      <c r="K103" s="96" t="s">
        <v>5</v>
      </c>
      <c r="L103" s="96" t="s">
        <v>5</v>
      </c>
      <c r="M103" s="96" t="s">
        <v>5</v>
      </c>
      <c r="N103" s="96" t="s">
        <v>5</v>
      </c>
      <c r="O103" s="96" t="s">
        <v>5</v>
      </c>
      <c r="P103" s="96" t="s">
        <v>5</v>
      </c>
      <c r="Q103" s="96" t="s">
        <v>2232</v>
      </c>
      <c r="R103" s="96" t="s">
        <v>2232</v>
      </c>
      <c r="S103" s="96" t="s">
        <v>5</v>
      </c>
      <c r="T103" s="96"/>
      <c r="U103" s="96" t="s">
        <v>5</v>
      </c>
      <c r="Z103" s="73"/>
    </row>
    <row r="104" spans="1:26" x14ac:dyDescent="0.25">
      <c r="A104" s="101" t="s">
        <v>1198</v>
      </c>
      <c r="B104" s="100">
        <v>0.95960000000000001</v>
      </c>
      <c r="C104" s="99">
        <v>0</v>
      </c>
      <c r="D104" s="98">
        <v>1</v>
      </c>
      <c r="F104" s="75" t="s">
        <v>1198</v>
      </c>
      <c r="G104" s="96" t="s">
        <v>5</v>
      </c>
      <c r="H104" s="96" t="s">
        <v>5</v>
      </c>
      <c r="I104" s="96" t="s">
        <v>5</v>
      </c>
      <c r="J104" s="96" t="s">
        <v>5</v>
      </c>
      <c r="K104" s="96" t="s">
        <v>5</v>
      </c>
      <c r="L104" s="96" t="s">
        <v>5</v>
      </c>
      <c r="M104" s="96" t="s">
        <v>5</v>
      </c>
      <c r="N104" s="96" t="s">
        <v>5</v>
      </c>
      <c r="O104" s="96" t="s">
        <v>5</v>
      </c>
      <c r="P104" s="96" t="s">
        <v>5</v>
      </c>
      <c r="Q104" s="96" t="s">
        <v>5</v>
      </c>
      <c r="R104" s="96" t="s">
        <v>2232</v>
      </c>
      <c r="S104" s="96" t="s">
        <v>5</v>
      </c>
      <c r="T104" s="96"/>
      <c r="U104" s="96" t="s">
        <v>5</v>
      </c>
      <c r="Z104" s="73"/>
    </row>
    <row r="105" spans="1:26" x14ac:dyDescent="0.25">
      <c r="A105" s="101" t="s">
        <v>424</v>
      </c>
      <c r="B105" s="100">
        <v>0.9524999999999999</v>
      </c>
      <c r="C105" s="99">
        <v>0</v>
      </c>
      <c r="D105" s="98">
        <v>1</v>
      </c>
      <c r="F105" s="75" t="s">
        <v>424</v>
      </c>
      <c r="G105" s="96" t="s">
        <v>5</v>
      </c>
      <c r="H105" s="96" t="s">
        <v>5</v>
      </c>
      <c r="I105" s="96" t="s">
        <v>5</v>
      </c>
      <c r="J105" s="96" t="s">
        <v>5</v>
      </c>
      <c r="K105" s="96" t="s">
        <v>5</v>
      </c>
      <c r="L105" s="96" t="s">
        <v>5</v>
      </c>
      <c r="M105" s="96" t="s">
        <v>5</v>
      </c>
      <c r="N105" s="96" t="s">
        <v>5</v>
      </c>
      <c r="O105" s="96" t="s">
        <v>5</v>
      </c>
      <c r="P105" s="96" t="s">
        <v>5</v>
      </c>
      <c r="Q105" s="96" t="s">
        <v>5</v>
      </c>
      <c r="R105" s="96" t="s">
        <v>2232</v>
      </c>
      <c r="S105" s="96" t="s">
        <v>5</v>
      </c>
      <c r="T105" s="96"/>
      <c r="U105" s="96" t="s">
        <v>5</v>
      </c>
      <c r="Z105" s="73"/>
    </row>
    <row r="106" spans="1:26" x14ac:dyDescent="0.25">
      <c r="A106" s="101" t="s">
        <v>517</v>
      </c>
      <c r="B106" s="100">
        <v>0.89921235768130658</v>
      </c>
      <c r="C106" s="99">
        <v>0</v>
      </c>
      <c r="D106" s="98">
        <v>1</v>
      </c>
      <c r="F106" s="75" t="s">
        <v>517</v>
      </c>
      <c r="G106" s="96" t="s">
        <v>5</v>
      </c>
      <c r="H106" s="96" t="s">
        <v>5</v>
      </c>
      <c r="I106" s="96" t="s">
        <v>5</v>
      </c>
      <c r="J106" s="96" t="s">
        <v>5</v>
      </c>
      <c r="K106" s="96" t="s">
        <v>5</v>
      </c>
      <c r="L106" s="96" t="s">
        <v>5</v>
      </c>
      <c r="M106" s="96" t="s">
        <v>5</v>
      </c>
      <c r="N106" s="96" t="s">
        <v>5</v>
      </c>
      <c r="O106" s="96" t="s">
        <v>5</v>
      </c>
      <c r="P106" s="96" t="s">
        <v>5</v>
      </c>
      <c r="Q106" s="96" t="s">
        <v>2232</v>
      </c>
      <c r="R106" s="96" t="s">
        <v>2232</v>
      </c>
      <c r="S106" s="96" t="s">
        <v>5</v>
      </c>
      <c r="T106" s="96"/>
      <c r="U106" s="96" t="s">
        <v>5</v>
      </c>
      <c r="Z106" s="73"/>
    </row>
    <row r="107" spans="1:26" x14ac:dyDescent="0.25">
      <c r="A107" s="101" t="s">
        <v>639</v>
      </c>
      <c r="B107" s="100">
        <v>0.94</v>
      </c>
      <c r="C107" s="99">
        <v>0</v>
      </c>
      <c r="D107" s="98">
        <v>1</v>
      </c>
      <c r="F107" s="75" t="s">
        <v>639</v>
      </c>
      <c r="G107" s="96" t="s">
        <v>5</v>
      </c>
      <c r="H107" s="96" t="s">
        <v>5</v>
      </c>
      <c r="I107" s="96" t="s">
        <v>5</v>
      </c>
      <c r="J107" s="96" t="s">
        <v>5</v>
      </c>
      <c r="K107" s="96" t="s">
        <v>5</v>
      </c>
      <c r="L107" s="96" t="s">
        <v>5</v>
      </c>
      <c r="M107" s="96" t="s">
        <v>5</v>
      </c>
      <c r="N107" s="96" t="s">
        <v>5</v>
      </c>
      <c r="O107" s="96" t="s">
        <v>5</v>
      </c>
      <c r="P107" s="96" t="s">
        <v>5</v>
      </c>
      <c r="Q107" s="96" t="s">
        <v>5</v>
      </c>
      <c r="R107" s="96" t="s">
        <v>2232</v>
      </c>
      <c r="S107" s="96" t="s">
        <v>5</v>
      </c>
      <c r="T107" s="96"/>
      <c r="U107" s="96" t="s">
        <v>5</v>
      </c>
      <c r="Z107" s="73"/>
    </row>
    <row r="108" spans="1:26" x14ac:dyDescent="0.25">
      <c r="A108" s="101" t="s">
        <v>57</v>
      </c>
      <c r="B108" s="100">
        <v>0.97901626906027062</v>
      </c>
      <c r="C108" s="99">
        <v>0</v>
      </c>
      <c r="D108" s="98">
        <v>1</v>
      </c>
      <c r="F108" s="75" t="s">
        <v>57</v>
      </c>
      <c r="G108" s="96" t="s">
        <v>5</v>
      </c>
      <c r="H108" s="96" t="s">
        <v>5</v>
      </c>
      <c r="I108" s="96" t="s">
        <v>5</v>
      </c>
      <c r="J108" s="96" t="s">
        <v>5</v>
      </c>
      <c r="K108" s="96" t="s">
        <v>5</v>
      </c>
      <c r="L108" s="96" t="s">
        <v>5</v>
      </c>
      <c r="M108" s="96" t="s">
        <v>5</v>
      </c>
      <c r="N108" s="96" t="s">
        <v>5</v>
      </c>
      <c r="O108" s="96" t="s">
        <v>5</v>
      </c>
      <c r="P108" s="96" t="s">
        <v>5</v>
      </c>
      <c r="Q108" s="96" t="s">
        <v>5</v>
      </c>
      <c r="R108" s="96" t="s">
        <v>5</v>
      </c>
      <c r="S108" s="96" t="s">
        <v>5</v>
      </c>
      <c r="T108" s="96"/>
      <c r="U108" s="96" t="s">
        <v>5</v>
      </c>
      <c r="Z108" s="73"/>
    </row>
    <row r="109" spans="1:26" x14ac:dyDescent="0.25">
      <c r="A109" s="101" t="s">
        <v>352</v>
      </c>
      <c r="B109" s="100">
        <v>0.94369999999999998</v>
      </c>
      <c r="C109" s="99">
        <v>0</v>
      </c>
      <c r="D109" s="98">
        <v>1</v>
      </c>
      <c r="F109" s="75" t="s">
        <v>352</v>
      </c>
      <c r="G109" s="96" t="s">
        <v>5</v>
      </c>
      <c r="H109" s="96" t="s">
        <v>5</v>
      </c>
      <c r="I109" s="96" t="s">
        <v>5</v>
      </c>
      <c r="J109" s="96" t="s">
        <v>5</v>
      </c>
      <c r="K109" s="96" t="s">
        <v>5</v>
      </c>
      <c r="L109" s="96" t="s">
        <v>5</v>
      </c>
      <c r="M109" s="96" t="s">
        <v>5</v>
      </c>
      <c r="N109" s="96" t="s">
        <v>5</v>
      </c>
      <c r="O109" s="96" t="s">
        <v>5</v>
      </c>
      <c r="P109" s="96" t="s">
        <v>5</v>
      </c>
      <c r="Q109" s="96" t="s">
        <v>2232</v>
      </c>
      <c r="R109" s="96" t="s">
        <v>2232</v>
      </c>
      <c r="S109" s="96" t="s">
        <v>5</v>
      </c>
      <c r="T109" s="96"/>
      <c r="U109" s="96" t="s">
        <v>5</v>
      </c>
      <c r="Z109" s="73"/>
    </row>
    <row r="110" spans="1:26" x14ac:dyDescent="0.25">
      <c r="A110" s="101" t="s">
        <v>1188</v>
      </c>
      <c r="B110" s="100">
        <v>0.94120000000000004</v>
      </c>
      <c r="C110" s="99">
        <v>0</v>
      </c>
      <c r="D110" s="98">
        <v>1</v>
      </c>
      <c r="F110" s="75" t="s">
        <v>1188</v>
      </c>
      <c r="G110" s="96" t="s">
        <v>5</v>
      </c>
      <c r="H110" s="96" t="s">
        <v>2232</v>
      </c>
      <c r="I110" s="96" t="s">
        <v>2232</v>
      </c>
      <c r="J110" s="96" t="s">
        <v>2232</v>
      </c>
      <c r="K110" s="96" t="s">
        <v>2232</v>
      </c>
      <c r="L110" s="96" t="s">
        <v>2232</v>
      </c>
      <c r="M110" s="96" t="s">
        <v>2232</v>
      </c>
      <c r="N110" s="96" t="s">
        <v>2232</v>
      </c>
      <c r="O110" s="96" t="s">
        <v>2232</v>
      </c>
      <c r="P110" s="96" t="s">
        <v>5</v>
      </c>
      <c r="Q110" s="96" t="s">
        <v>2232</v>
      </c>
      <c r="R110" s="96" t="s">
        <v>2232</v>
      </c>
      <c r="S110" s="96" t="s">
        <v>5</v>
      </c>
      <c r="T110" s="96"/>
      <c r="U110" s="96" t="s">
        <v>5</v>
      </c>
      <c r="Z110" s="73"/>
    </row>
    <row r="111" spans="1:26" x14ac:dyDescent="0.25">
      <c r="A111" s="101" t="s">
        <v>1463</v>
      </c>
      <c r="B111" s="100">
        <v>0.8931</v>
      </c>
      <c r="C111" s="99">
        <v>0</v>
      </c>
      <c r="D111" s="98">
        <v>1</v>
      </c>
      <c r="F111" s="75" t="s">
        <v>1463</v>
      </c>
      <c r="G111" s="96" t="s">
        <v>5</v>
      </c>
      <c r="H111" s="96" t="s">
        <v>5</v>
      </c>
      <c r="I111" s="96" t="s">
        <v>5</v>
      </c>
      <c r="J111" s="96" t="s">
        <v>5</v>
      </c>
      <c r="K111" s="96" t="s">
        <v>5</v>
      </c>
      <c r="L111" s="96" t="s">
        <v>5</v>
      </c>
      <c r="M111" s="96" t="s">
        <v>5</v>
      </c>
      <c r="N111" s="96" t="s">
        <v>5</v>
      </c>
      <c r="O111" s="96" t="s">
        <v>5</v>
      </c>
      <c r="P111" s="96" t="s">
        <v>5</v>
      </c>
      <c r="Q111" s="96" t="s">
        <v>2232</v>
      </c>
      <c r="R111" s="96" t="s">
        <v>2232</v>
      </c>
      <c r="S111" s="96" t="s">
        <v>5</v>
      </c>
      <c r="T111" s="96"/>
      <c r="U111" s="96" t="s">
        <v>5</v>
      </c>
      <c r="Z111" s="73"/>
    </row>
    <row r="112" spans="1:26" x14ac:dyDescent="0.25">
      <c r="A112" s="101" t="s">
        <v>1163</v>
      </c>
      <c r="B112" s="100">
        <v>0.93799999999999994</v>
      </c>
      <c r="C112" s="99">
        <v>0</v>
      </c>
      <c r="D112" s="98">
        <v>1</v>
      </c>
      <c r="F112" s="75" t="s">
        <v>1163</v>
      </c>
      <c r="G112" s="96" t="s">
        <v>5</v>
      </c>
      <c r="H112" s="96" t="s">
        <v>5</v>
      </c>
      <c r="I112" s="96" t="s">
        <v>5</v>
      </c>
      <c r="J112" s="96" t="s">
        <v>5</v>
      </c>
      <c r="K112" s="96" t="s">
        <v>5</v>
      </c>
      <c r="L112" s="96" t="s">
        <v>5</v>
      </c>
      <c r="M112" s="96" t="s">
        <v>5</v>
      </c>
      <c r="N112" s="96" t="s">
        <v>5</v>
      </c>
      <c r="O112" s="96" t="s">
        <v>5</v>
      </c>
      <c r="P112" s="96" t="s">
        <v>5</v>
      </c>
      <c r="Q112" s="96" t="s">
        <v>5</v>
      </c>
      <c r="R112" s="96" t="s">
        <v>2232</v>
      </c>
      <c r="S112" s="96" t="s">
        <v>5</v>
      </c>
      <c r="T112" s="96"/>
      <c r="U112" s="96" t="s">
        <v>5</v>
      </c>
      <c r="Z112" s="73"/>
    </row>
    <row r="113" spans="1:26" x14ac:dyDescent="0.25">
      <c r="A113" s="101" t="s">
        <v>1438</v>
      </c>
      <c r="B113" s="100">
        <v>0.95599999999999996</v>
      </c>
      <c r="C113" s="99">
        <v>0</v>
      </c>
      <c r="D113" s="98">
        <v>1</v>
      </c>
      <c r="F113" s="75" t="s">
        <v>1438</v>
      </c>
      <c r="G113" s="96" t="s">
        <v>5</v>
      </c>
      <c r="H113" s="96" t="s">
        <v>5</v>
      </c>
      <c r="I113" s="96" t="s">
        <v>5</v>
      </c>
      <c r="J113" s="96" t="s">
        <v>5</v>
      </c>
      <c r="K113" s="96" t="s">
        <v>5</v>
      </c>
      <c r="L113" s="96" t="s">
        <v>5</v>
      </c>
      <c r="M113" s="96" t="s">
        <v>5</v>
      </c>
      <c r="N113" s="96" t="s">
        <v>5</v>
      </c>
      <c r="O113" s="96" t="s">
        <v>5</v>
      </c>
      <c r="P113" s="96" t="s">
        <v>5</v>
      </c>
      <c r="Q113" s="96" t="s">
        <v>5</v>
      </c>
      <c r="R113" s="96" t="s">
        <v>5</v>
      </c>
      <c r="S113" s="96" t="s">
        <v>5</v>
      </c>
      <c r="T113" s="96"/>
      <c r="U113" s="96" t="s">
        <v>5</v>
      </c>
      <c r="Z113" s="73"/>
    </row>
    <row r="114" spans="1:26" x14ac:dyDescent="0.25">
      <c r="A114" s="101" t="s">
        <v>1551</v>
      </c>
      <c r="B114" s="100">
        <v>0.92500000000000004</v>
      </c>
      <c r="C114" s="99">
        <v>0</v>
      </c>
      <c r="D114" s="98">
        <v>1</v>
      </c>
      <c r="F114" s="75" t="s">
        <v>1551</v>
      </c>
      <c r="G114" s="96" t="s">
        <v>5</v>
      </c>
      <c r="H114" s="96" t="s">
        <v>5</v>
      </c>
      <c r="I114" s="96" t="s">
        <v>5</v>
      </c>
      <c r="J114" s="96" t="s">
        <v>5</v>
      </c>
      <c r="K114" s="96" t="s">
        <v>5</v>
      </c>
      <c r="L114" s="96" t="s">
        <v>5</v>
      </c>
      <c r="M114" s="96" t="s">
        <v>5</v>
      </c>
      <c r="N114" s="96" t="s">
        <v>5</v>
      </c>
      <c r="O114" s="96" t="s">
        <v>5</v>
      </c>
      <c r="P114" s="96" t="s">
        <v>5</v>
      </c>
      <c r="Q114" s="96" t="s">
        <v>5</v>
      </c>
      <c r="R114" s="96" t="s">
        <v>2232</v>
      </c>
      <c r="S114" s="96" t="s">
        <v>5</v>
      </c>
      <c r="T114" s="96"/>
      <c r="U114" s="96" t="s">
        <v>5</v>
      </c>
      <c r="Z114" s="73"/>
    </row>
    <row r="115" spans="1:26" x14ac:dyDescent="0.25">
      <c r="A115" s="101" t="s">
        <v>1649</v>
      </c>
      <c r="B115" s="100">
        <v>0.83320000000000005</v>
      </c>
      <c r="C115" s="99">
        <v>0</v>
      </c>
      <c r="D115" s="98">
        <v>1</v>
      </c>
      <c r="F115" s="75" t="s">
        <v>1649</v>
      </c>
      <c r="G115" s="96" t="s">
        <v>5</v>
      </c>
      <c r="H115" s="96" t="s">
        <v>5</v>
      </c>
      <c r="I115" s="96" t="s">
        <v>5</v>
      </c>
      <c r="J115" s="96" t="s">
        <v>5</v>
      </c>
      <c r="K115" s="96" t="s">
        <v>5</v>
      </c>
      <c r="L115" s="96" t="s">
        <v>5</v>
      </c>
      <c r="M115" s="96" t="s">
        <v>5</v>
      </c>
      <c r="N115" s="96" t="s">
        <v>5</v>
      </c>
      <c r="O115" s="96" t="s">
        <v>5</v>
      </c>
      <c r="P115" s="96" t="s">
        <v>5</v>
      </c>
      <c r="Q115" s="96" t="s">
        <v>2232</v>
      </c>
      <c r="R115" s="96" t="s">
        <v>2232</v>
      </c>
      <c r="S115" s="96" t="s">
        <v>5</v>
      </c>
      <c r="T115" s="96"/>
      <c r="U115" s="96" t="s">
        <v>5</v>
      </c>
      <c r="Z115" s="73"/>
    </row>
    <row r="116" spans="1:26" x14ac:dyDescent="0.25">
      <c r="A116" s="101" t="s">
        <v>1413</v>
      </c>
      <c r="B116" s="100">
        <v>0.94979999999999998</v>
      </c>
      <c r="C116" s="99">
        <v>0</v>
      </c>
      <c r="D116" s="98">
        <v>1</v>
      </c>
      <c r="F116" s="75" t="s">
        <v>1413</v>
      </c>
      <c r="G116" s="96" t="s">
        <v>5</v>
      </c>
      <c r="H116" s="96" t="s">
        <v>5</v>
      </c>
      <c r="I116" s="96" t="s">
        <v>5</v>
      </c>
      <c r="J116" s="96" t="s">
        <v>5</v>
      </c>
      <c r="K116" s="96" t="s">
        <v>5</v>
      </c>
      <c r="L116" s="96" t="s">
        <v>5</v>
      </c>
      <c r="M116" s="96" t="s">
        <v>5</v>
      </c>
      <c r="N116" s="96" t="s">
        <v>5</v>
      </c>
      <c r="O116" s="96" t="s">
        <v>5</v>
      </c>
      <c r="P116" s="96" t="s">
        <v>5</v>
      </c>
      <c r="Q116" s="96" t="s">
        <v>5</v>
      </c>
      <c r="R116" s="96" t="s">
        <v>2232</v>
      </c>
      <c r="S116" s="96" t="s">
        <v>5</v>
      </c>
      <c r="T116" s="96"/>
      <c r="U116" s="96" t="s">
        <v>5</v>
      </c>
      <c r="Z116" s="73"/>
    </row>
    <row r="117" spans="1:26" x14ac:dyDescent="0.25">
      <c r="A117" s="101" t="s">
        <v>1529</v>
      </c>
      <c r="B117" s="100">
        <v>0.93979999999999997</v>
      </c>
      <c r="C117" s="99">
        <v>0</v>
      </c>
      <c r="D117" s="98">
        <v>1</v>
      </c>
      <c r="F117" s="75" t="s">
        <v>1529</v>
      </c>
      <c r="G117" s="96" t="s">
        <v>5</v>
      </c>
      <c r="H117" s="96" t="s">
        <v>5</v>
      </c>
      <c r="I117" s="96" t="s">
        <v>5</v>
      </c>
      <c r="J117" s="96" t="s">
        <v>5</v>
      </c>
      <c r="K117" s="96" t="s">
        <v>5</v>
      </c>
      <c r="L117" s="96" t="s">
        <v>5</v>
      </c>
      <c r="M117" s="96" t="s">
        <v>5</v>
      </c>
      <c r="N117" s="96" t="s">
        <v>5</v>
      </c>
      <c r="O117" s="96" t="s">
        <v>5</v>
      </c>
      <c r="P117" s="96" t="s">
        <v>5</v>
      </c>
      <c r="Q117" s="96" t="s">
        <v>5</v>
      </c>
      <c r="R117" s="96" t="s">
        <v>2232</v>
      </c>
      <c r="S117" s="96" t="s">
        <v>5</v>
      </c>
      <c r="T117" s="96"/>
      <c r="U117" s="96" t="s">
        <v>5</v>
      </c>
      <c r="Z117" s="73"/>
    </row>
    <row r="118" spans="1:26" x14ac:dyDescent="0.25">
      <c r="A118" s="101" t="s">
        <v>88</v>
      </c>
      <c r="B118" s="100">
        <v>0.98129999999999995</v>
      </c>
      <c r="C118" s="99">
        <v>0</v>
      </c>
      <c r="D118" s="98">
        <v>1</v>
      </c>
      <c r="F118" s="75" t="s">
        <v>88</v>
      </c>
      <c r="G118" s="96" t="s">
        <v>5</v>
      </c>
      <c r="H118" s="96" t="s">
        <v>5</v>
      </c>
      <c r="I118" s="96" t="s">
        <v>5</v>
      </c>
      <c r="J118" s="96" t="s">
        <v>5</v>
      </c>
      <c r="K118" s="96" t="s">
        <v>5</v>
      </c>
      <c r="L118" s="96" t="s">
        <v>5</v>
      </c>
      <c r="M118" s="96" t="s">
        <v>5</v>
      </c>
      <c r="N118" s="96" t="s">
        <v>5</v>
      </c>
      <c r="O118" s="96" t="s">
        <v>5</v>
      </c>
      <c r="P118" s="96" t="s">
        <v>5</v>
      </c>
      <c r="Q118" s="96" t="s">
        <v>5</v>
      </c>
      <c r="R118" s="96" t="s">
        <v>5</v>
      </c>
      <c r="S118" s="96" t="s">
        <v>5</v>
      </c>
      <c r="T118" s="96"/>
      <c r="U118" s="96" t="s">
        <v>5</v>
      </c>
      <c r="Z118" s="73"/>
    </row>
    <row r="119" spans="1:26" x14ac:dyDescent="0.25">
      <c r="A119" s="101" t="s">
        <v>157</v>
      </c>
      <c r="B119" s="100">
        <v>0.86938255143356369</v>
      </c>
      <c r="C119" s="99">
        <v>0</v>
      </c>
      <c r="D119" s="98">
        <v>1</v>
      </c>
      <c r="F119" s="75" t="s">
        <v>157</v>
      </c>
      <c r="G119" s="96"/>
      <c r="H119" s="96" t="s">
        <v>5</v>
      </c>
      <c r="I119" s="96" t="s">
        <v>5</v>
      </c>
      <c r="J119" s="96" t="s">
        <v>5</v>
      </c>
      <c r="K119" s="96" t="s">
        <v>5</v>
      </c>
      <c r="L119" s="96" t="s">
        <v>5</v>
      </c>
      <c r="M119" s="96" t="s">
        <v>5</v>
      </c>
      <c r="N119" s="96" t="s">
        <v>5</v>
      </c>
      <c r="O119" s="96" t="s">
        <v>5</v>
      </c>
      <c r="P119" s="96" t="s">
        <v>5</v>
      </c>
      <c r="Q119" s="96" t="s">
        <v>2232</v>
      </c>
      <c r="R119" s="96" t="s">
        <v>2232</v>
      </c>
      <c r="S119" s="96" t="s">
        <v>5</v>
      </c>
      <c r="T119" s="96"/>
      <c r="U119" s="96" t="s">
        <v>5</v>
      </c>
      <c r="Z119" s="73"/>
    </row>
    <row r="120" spans="1:26" x14ac:dyDescent="0.25">
      <c r="A120" s="101" t="s">
        <v>316</v>
      </c>
      <c r="B120" s="100">
        <v>0</v>
      </c>
      <c r="C120" s="99">
        <v>0</v>
      </c>
      <c r="D120" s="98">
        <v>1</v>
      </c>
      <c r="F120" s="75" t="s">
        <v>316</v>
      </c>
      <c r="G120" s="96"/>
      <c r="H120" s="96" t="s">
        <v>5</v>
      </c>
      <c r="I120" s="96" t="s">
        <v>5</v>
      </c>
      <c r="J120" s="96" t="s">
        <v>5</v>
      </c>
      <c r="K120" s="96" t="s">
        <v>5</v>
      </c>
      <c r="L120" s="96" t="s">
        <v>5</v>
      </c>
      <c r="M120" s="96" t="s">
        <v>5</v>
      </c>
      <c r="N120" s="96" t="s">
        <v>5</v>
      </c>
      <c r="O120" s="96" t="s">
        <v>5</v>
      </c>
      <c r="P120" s="96" t="s">
        <v>5</v>
      </c>
      <c r="Q120" s="96" t="s">
        <v>2232</v>
      </c>
      <c r="R120" s="96" t="s">
        <v>2232</v>
      </c>
      <c r="S120" s="96" t="s">
        <v>5</v>
      </c>
      <c r="T120" s="96"/>
      <c r="U120" s="96" t="s">
        <v>5</v>
      </c>
      <c r="Z120" s="73"/>
    </row>
    <row r="121" spans="1:26" x14ac:dyDescent="0.25">
      <c r="A121" s="101" t="s">
        <v>144</v>
      </c>
      <c r="B121" s="100">
        <v>0.89420326290551655</v>
      </c>
      <c r="C121" s="99">
        <v>0</v>
      </c>
      <c r="D121" s="98">
        <v>1</v>
      </c>
      <c r="F121" s="75" t="s">
        <v>144</v>
      </c>
      <c r="G121" s="96"/>
      <c r="H121" s="96" t="s">
        <v>5</v>
      </c>
      <c r="I121" s="96" t="s">
        <v>5</v>
      </c>
      <c r="J121" s="96" t="s">
        <v>5</v>
      </c>
      <c r="K121" s="96" t="s">
        <v>5</v>
      </c>
      <c r="L121" s="96" t="s">
        <v>5</v>
      </c>
      <c r="M121" s="96" t="s">
        <v>5</v>
      </c>
      <c r="N121" s="96" t="s">
        <v>5</v>
      </c>
      <c r="O121" s="96" t="s">
        <v>5</v>
      </c>
      <c r="P121" s="96" t="s">
        <v>5</v>
      </c>
      <c r="Q121" s="96" t="s">
        <v>5</v>
      </c>
      <c r="R121" s="96" t="s">
        <v>2232</v>
      </c>
      <c r="S121" s="96" t="s">
        <v>5</v>
      </c>
      <c r="T121" s="96"/>
      <c r="U121" s="96" t="s">
        <v>5</v>
      </c>
      <c r="Z121" s="73"/>
    </row>
    <row r="122" spans="1:26" x14ac:dyDescent="0.25">
      <c r="A122" s="101" t="s">
        <v>578</v>
      </c>
      <c r="B122" s="100">
        <v>0.92198640293736822</v>
      </c>
      <c r="C122" s="99">
        <v>0</v>
      </c>
      <c r="D122" s="98">
        <v>1</v>
      </c>
      <c r="F122" s="75" t="s">
        <v>578</v>
      </c>
      <c r="G122" s="96"/>
      <c r="H122" s="96" t="s">
        <v>5</v>
      </c>
      <c r="I122" s="96" t="s">
        <v>5</v>
      </c>
      <c r="J122" s="96" t="s">
        <v>5</v>
      </c>
      <c r="K122" s="96" t="s">
        <v>5</v>
      </c>
      <c r="L122" s="96" t="s">
        <v>5</v>
      </c>
      <c r="M122" s="96" t="s">
        <v>5</v>
      </c>
      <c r="N122" s="96" t="s">
        <v>5</v>
      </c>
      <c r="O122" s="96" t="s">
        <v>5</v>
      </c>
      <c r="P122" s="96" t="s">
        <v>5</v>
      </c>
      <c r="Q122" s="96" t="s">
        <v>2232</v>
      </c>
      <c r="R122" s="96" t="s">
        <v>2232</v>
      </c>
      <c r="S122" s="96" t="s">
        <v>5</v>
      </c>
      <c r="T122" s="96"/>
      <c r="U122" s="96" t="s">
        <v>5</v>
      </c>
      <c r="Z122" s="73"/>
    </row>
    <row r="123" spans="1:26" x14ac:dyDescent="0.25">
      <c r="A123" s="101" t="s">
        <v>251</v>
      </c>
      <c r="B123" s="100">
        <v>0.80219999999999991</v>
      </c>
      <c r="C123" s="99">
        <v>0</v>
      </c>
      <c r="D123" s="98">
        <v>1</v>
      </c>
      <c r="F123" s="75" t="s">
        <v>251</v>
      </c>
      <c r="G123" s="96"/>
      <c r="H123" s="96" t="s">
        <v>2232</v>
      </c>
      <c r="I123" s="96" t="s">
        <v>2232</v>
      </c>
      <c r="J123" s="96" t="s">
        <v>2232</v>
      </c>
      <c r="K123" s="96" t="s">
        <v>2232</v>
      </c>
      <c r="L123" s="96" t="s">
        <v>2232</v>
      </c>
      <c r="M123" s="96" t="s">
        <v>2232</v>
      </c>
      <c r="N123" s="96" t="s">
        <v>2232</v>
      </c>
      <c r="O123" s="96" t="s">
        <v>2232</v>
      </c>
      <c r="P123" s="96" t="s">
        <v>5</v>
      </c>
      <c r="Q123" s="96" t="s">
        <v>2232</v>
      </c>
      <c r="R123" s="96" t="s">
        <v>2232</v>
      </c>
      <c r="S123" s="96" t="s">
        <v>5</v>
      </c>
      <c r="T123" s="96"/>
      <c r="U123" s="96" t="s">
        <v>5</v>
      </c>
      <c r="Z123" s="73"/>
    </row>
    <row r="124" spans="1:26" x14ac:dyDescent="0.25">
      <c r="A124" s="101" t="s">
        <v>202</v>
      </c>
      <c r="B124" s="100">
        <v>0.86809999999999998</v>
      </c>
      <c r="C124" s="99">
        <v>0</v>
      </c>
      <c r="D124" s="98">
        <v>1</v>
      </c>
      <c r="F124" s="75" t="s">
        <v>202</v>
      </c>
      <c r="G124" s="96"/>
      <c r="H124" s="96" t="s">
        <v>5</v>
      </c>
      <c r="I124" s="96" t="s">
        <v>5</v>
      </c>
      <c r="J124" s="96" t="s">
        <v>5</v>
      </c>
      <c r="K124" s="96" t="s">
        <v>5</v>
      </c>
      <c r="L124" s="96" t="s">
        <v>5</v>
      </c>
      <c r="M124" s="96" t="s">
        <v>5</v>
      </c>
      <c r="N124" s="96" t="s">
        <v>5</v>
      </c>
      <c r="O124" s="96" t="s">
        <v>5</v>
      </c>
      <c r="P124" s="96" t="s">
        <v>5</v>
      </c>
      <c r="Q124" s="96" t="s">
        <v>2232</v>
      </c>
      <c r="R124" s="96" t="s">
        <v>2232</v>
      </c>
      <c r="S124" s="96" t="s">
        <v>5</v>
      </c>
      <c r="T124" s="96"/>
      <c r="U124" s="96" t="s">
        <v>5</v>
      </c>
      <c r="Z124" s="73"/>
    </row>
    <row r="125" spans="1:26" x14ac:dyDescent="0.25">
      <c r="A125" s="101" t="s">
        <v>487</v>
      </c>
      <c r="B125" s="100">
        <v>0.84530000000000016</v>
      </c>
      <c r="C125" s="99">
        <v>0</v>
      </c>
      <c r="D125" s="98">
        <v>1</v>
      </c>
      <c r="F125" s="75" t="s">
        <v>487</v>
      </c>
      <c r="G125" s="96"/>
      <c r="H125" s="96" t="s">
        <v>5</v>
      </c>
      <c r="I125" s="96" t="s">
        <v>5</v>
      </c>
      <c r="J125" s="96" t="s">
        <v>5</v>
      </c>
      <c r="K125" s="96" t="s">
        <v>5</v>
      </c>
      <c r="L125" s="96" t="s">
        <v>5</v>
      </c>
      <c r="M125" s="96" t="s">
        <v>5</v>
      </c>
      <c r="N125" s="96" t="s">
        <v>5</v>
      </c>
      <c r="O125" s="96" t="s">
        <v>5</v>
      </c>
      <c r="P125" s="96" t="s">
        <v>5</v>
      </c>
      <c r="Q125" s="96" t="s">
        <v>2232</v>
      </c>
      <c r="R125" s="96" t="s">
        <v>2232</v>
      </c>
      <c r="S125" s="96" t="s">
        <v>5</v>
      </c>
      <c r="T125" s="96"/>
      <c r="U125" s="96" t="s">
        <v>5</v>
      </c>
      <c r="Z125" s="73"/>
    </row>
    <row r="126" spans="1:26" x14ac:dyDescent="0.25">
      <c r="A126" s="101" t="s">
        <v>691</v>
      </c>
      <c r="B126" s="100">
        <v>0.95230000000000004</v>
      </c>
      <c r="C126" s="99">
        <v>0</v>
      </c>
      <c r="D126" s="98">
        <v>1</v>
      </c>
      <c r="F126" s="75" t="s">
        <v>691</v>
      </c>
      <c r="G126" s="96"/>
      <c r="H126" s="96" t="s">
        <v>5</v>
      </c>
      <c r="I126" s="96" t="s">
        <v>5</v>
      </c>
      <c r="J126" s="96" t="s">
        <v>5</v>
      </c>
      <c r="K126" s="96" t="s">
        <v>5</v>
      </c>
      <c r="L126" s="96" t="s">
        <v>5</v>
      </c>
      <c r="M126" s="96" t="s">
        <v>5</v>
      </c>
      <c r="N126" s="96" t="s">
        <v>5</v>
      </c>
      <c r="O126" s="96" t="s">
        <v>5</v>
      </c>
      <c r="P126" s="96" t="s">
        <v>5</v>
      </c>
      <c r="Q126" s="96" t="s">
        <v>5</v>
      </c>
      <c r="R126" s="96" t="s">
        <v>5</v>
      </c>
      <c r="S126" s="96" t="s">
        <v>5</v>
      </c>
      <c r="T126" s="96"/>
      <c r="U126" s="96" t="s">
        <v>5</v>
      </c>
      <c r="Z126" s="73"/>
    </row>
    <row r="127" spans="1:26" x14ac:dyDescent="0.25">
      <c r="A127" s="101" t="s">
        <v>801</v>
      </c>
      <c r="B127" s="100">
        <v>0</v>
      </c>
      <c r="C127" s="99">
        <v>0</v>
      </c>
      <c r="D127" s="98">
        <v>1</v>
      </c>
      <c r="F127" s="75" t="s">
        <v>801</v>
      </c>
      <c r="G127" s="96"/>
      <c r="H127" s="96" t="s">
        <v>5</v>
      </c>
      <c r="I127" s="96" t="s">
        <v>5</v>
      </c>
      <c r="J127" s="96" t="s">
        <v>5</v>
      </c>
      <c r="K127" s="96" t="s">
        <v>5</v>
      </c>
      <c r="L127" s="96" t="s">
        <v>5</v>
      </c>
      <c r="M127" s="96" t="s">
        <v>5</v>
      </c>
      <c r="N127" s="96" t="s">
        <v>5</v>
      </c>
      <c r="O127" s="96" t="s">
        <v>5</v>
      </c>
      <c r="P127" s="96" t="s">
        <v>5</v>
      </c>
      <c r="Q127" s="96" t="s">
        <v>5</v>
      </c>
      <c r="R127" s="96" t="s">
        <v>2232</v>
      </c>
      <c r="S127" s="96" t="s">
        <v>5</v>
      </c>
      <c r="T127" s="96"/>
      <c r="U127" s="96" t="s">
        <v>5</v>
      </c>
      <c r="Z127" s="73"/>
    </row>
    <row r="128" spans="1:26" x14ac:dyDescent="0.25">
      <c r="A128" s="101" t="s">
        <v>1024</v>
      </c>
      <c r="B128" s="100">
        <v>0.90199999999999991</v>
      </c>
      <c r="C128" s="99">
        <v>0</v>
      </c>
      <c r="D128" s="98">
        <v>1</v>
      </c>
      <c r="F128" s="75" t="s">
        <v>1024</v>
      </c>
      <c r="G128" s="96"/>
      <c r="H128" s="96" t="s">
        <v>5</v>
      </c>
      <c r="I128" s="96" t="s">
        <v>5</v>
      </c>
      <c r="J128" s="96" t="s">
        <v>5</v>
      </c>
      <c r="K128" s="96" t="s">
        <v>5</v>
      </c>
      <c r="L128" s="96" t="s">
        <v>5</v>
      </c>
      <c r="M128" s="96" t="s">
        <v>5</v>
      </c>
      <c r="N128" s="96" t="s">
        <v>5</v>
      </c>
      <c r="O128" s="96" t="s">
        <v>5</v>
      </c>
      <c r="P128" s="96" t="s">
        <v>5</v>
      </c>
      <c r="Q128" s="96" t="s">
        <v>5</v>
      </c>
      <c r="R128" s="96" t="s">
        <v>2232</v>
      </c>
      <c r="S128" s="96" t="s">
        <v>5</v>
      </c>
      <c r="T128" s="96"/>
      <c r="U128" s="96" t="s">
        <v>5</v>
      </c>
      <c r="Z128" s="73"/>
    </row>
    <row r="129" spans="1:26" x14ac:dyDescent="0.25">
      <c r="A129" s="101" t="s">
        <v>1246</v>
      </c>
      <c r="B129" s="100">
        <v>0.94650000000000001</v>
      </c>
      <c r="C129" s="99">
        <v>0</v>
      </c>
      <c r="D129" s="98">
        <v>1</v>
      </c>
      <c r="F129" s="75" t="s">
        <v>1246</v>
      </c>
      <c r="G129" s="96"/>
      <c r="H129" s="96" t="s">
        <v>5</v>
      </c>
      <c r="I129" s="96" t="s">
        <v>5</v>
      </c>
      <c r="J129" s="96" t="s">
        <v>5</v>
      </c>
      <c r="K129" s="96" t="s">
        <v>5</v>
      </c>
      <c r="L129" s="96" t="s">
        <v>5</v>
      </c>
      <c r="M129" s="96" t="s">
        <v>5</v>
      </c>
      <c r="N129" s="96" t="s">
        <v>5</v>
      </c>
      <c r="O129" s="96" t="s">
        <v>5</v>
      </c>
      <c r="P129" s="96" t="s">
        <v>5</v>
      </c>
      <c r="Q129" s="96" t="s">
        <v>5</v>
      </c>
      <c r="R129" s="96" t="s">
        <v>2232</v>
      </c>
      <c r="S129" s="96" t="s">
        <v>5</v>
      </c>
      <c r="T129" s="96"/>
      <c r="U129" s="96" t="s">
        <v>5</v>
      </c>
      <c r="Z129" s="73"/>
    </row>
    <row r="130" spans="1:26" x14ac:dyDescent="0.25">
      <c r="A130" s="101" t="s">
        <v>321</v>
      </c>
      <c r="B130" s="100">
        <v>0.81922810959219161</v>
      </c>
      <c r="C130" s="99">
        <v>0</v>
      </c>
      <c r="D130" s="98">
        <v>1</v>
      </c>
      <c r="F130" s="75" t="s">
        <v>321</v>
      </c>
      <c r="G130" s="96"/>
      <c r="H130" s="96" t="s">
        <v>5</v>
      </c>
      <c r="I130" s="96" t="s">
        <v>5</v>
      </c>
      <c r="J130" s="96" t="s">
        <v>5</v>
      </c>
      <c r="K130" s="96" t="s">
        <v>5</v>
      </c>
      <c r="L130" s="96" t="s">
        <v>5</v>
      </c>
      <c r="M130" s="96" t="s">
        <v>5</v>
      </c>
      <c r="N130" s="96" t="s">
        <v>5</v>
      </c>
      <c r="O130" s="96" t="s">
        <v>5</v>
      </c>
      <c r="P130" s="96" t="s">
        <v>5</v>
      </c>
      <c r="Q130" s="96" t="s">
        <v>2232</v>
      </c>
      <c r="R130" s="96" t="s">
        <v>2232</v>
      </c>
      <c r="S130" s="96" t="s">
        <v>5</v>
      </c>
      <c r="T130" s="96"/>
      <c r="U130" s="96" t="s">
        <v>5</v>
      </c>
      <c r="Z130" s="73"/>
    </row>
    <row r="131" spans="1:26" x14ac:dyDescent="0.25">
      <c r="A131" s="101" t="s">
        <v>435</v>
      </c>
      <c r="B131" s="100">
        <v>0.8284999999999999</v>
      </c>
      <c r="C131" s="99">
        <v>0</v>
      </c>
      <c r="D131" s="98">
        <v>1</v>
      </c>
      <c r="F131" s="75" t="s">
        <v>435</v>
      </c>
      <c r="G131" s="96"/>
      <c r="H131" s="96" t="s">
        <v>5</v>
      </c>
      <c r="I131" s="96" t="s">
        <v>5</v>
      </c>
      <c r="J131" s="96" t="s">
        <v>5</v>
      </c>
      <c r="K131" s="96" t="s">
        <v>5</v>
      </c>
      <c r="L131" s="96" t="s">
        <v>5</v>
      </c>
      <c r="M131" s="96" t="s">
        <v>5</v>
      </c>
      <c r="N131" s="96" t="s">
        <v>5</v>
      </c>
      <c r="O131" s="96" t="s">
        <v>5</v>
      </c>
      <c r="P131" s="96" t="s">
        <v>5</v>
      </c>
      <c r="Q131" s="96" t="s">
        <v>2232</v>
      </c>
      <c r="R131" s="96" t="s">
        <v>2232</v>
      </c>
      <c r="S131" s="96" t="s">
        <v>5</v>
      </c>
      <c r="T131" s="96"/>
      <c r="U131" s="96" t="s">
        <v>5</v>
      </c>
      <c r="Z131" s="73"/>
    </row>
    <row r="132" spans="1:26" x14ac:dyDescent="0.25">
      <c r="A132" s="101" t="s">
        <v>7</v>
      </c>
      <c r="B132" s="100">
        <v>0</v>
      </c>
      <c r="C132" s="99">
        <v>0</v>
      </c>
      <c r="D132" s="98">
        <v>1</v>
      </c>
      <c r="F132" s="75" t="s">
        <v>7</v>
      </c>
      <c r="G132" s="96" t="s">
        <v>5</v>
      </c>
      <c r="H132" s="96" t="s">
        <v>5</v>
      </c>
      <c r="I132" s="96" t="s">
        <v>5</v>
      </c>
      <c r="J132" s="96" t="s">
        <v>5</v>
      </c>
      <c r="K132" s="96" t="s">
        <v>5</v>
      </c>
      <c r="L132" s="96" t="s">
        <v>5</v>
      </c>
      <c r="M132" s="96" t="s">
        <v>5</v>
      </c>
      <c r="N132" s="96" t="s">
        <v>5</v>
      </c>
      <c r="O132" s="96" t="s">
        <v>5</v>
      </c>
      <c r="P132" s="96"/>
      <c r="Q132" s="96" t="s">
        <v>2232</v>
      </c>
      <c r="R132" s="96" t="s">
        <v>2232</v>
      </c>
      <c r="S132" s="96"/>
      <c r="T132" s="96"/>
      <c r="U132" s="96" t="s">
        <v>5</v>
      </c>
      <c r="Z132" s="73"/>
    </row>
    <row r="133" spans="1:26" x14ac:dyDescent="0.25">
      <c r="A133" s="101" t="s">
        <v>44</v>
      </c>
      <c r="B133" s="100">
        <v>0</v>
      </c>
      <c r="C133" s="99">
        <v>0</v>
      </c>
      <c r="D133" s="98">
        <v>1</v>
      </c>
      <c r="F133" s="75" t="s">
        <v>44</v>
      </c>
      <c r="G133" s="96" t="s">
        <v>5</v>
      </c>
      <c r="H133" s="96" t="s">
        <v>2232</v>
      </c>
      <c r="I133" s="96" t="s">
        <v>2232</v>
      </c>
      <c r="J133" s="96" t="s">
        <v>2232</v>
      </c>
      <c r="K133" s="96" t="s">
        <v>2232</v>
      </c>
      <c r="L133" s="96" t="s">
        <v>2232</v>
      </c>
      <c r="M133" s="96" t="s">
        <v>2232</v>
      </c>
      <c r="N133" s="96" t="s">
        <v>2232</v>
      </c>
      <c r="O133" s="96" t="s">
        <v>2232</v>
      </c>
      <c r="P133" s="96"/>
      <c r="Q133" s="96" t="s">
        <v>2232</v>
      </c>
      <c r="R133" s="96" t="s">
        <v>2232</v>
      </c>
      <c r="S133" s="96"/>
      <c r="T133" s="96"/>
      <c r="U133" s="96" t="s">
        <v>5</v>
      </c>
      <c r="Z133" s="73"/>
    </row>
    <row r="134" spans="1:26" x14ac:dyDescent="0.25">
      <c r="A134" s="101" t="s">
        <v>149</v>
      </c>
      <c r="B134" s="100">
        <v>0</v>
      </c>
      <c r="C134" s="99">
        <v>0</v>
      </c>
      <c r="D134" s="98">
        <v>1</v>
      </c>
      <c r="F134" s="75" t="s">
        <v>149</v>
      </c>
      <c r="G134" s="96" t="s">
        <v>5</v>
      </c>
      <c r="H134" s="96" t="s">
        <v>2232</v>
      </c>
      <c r="I134" s="96" t="s">
        <v>2232</v>
      </c>
      <c r="J134" s="96" t="s">
        <v>2232</v>
      </c>
      <c r="K134" s="96" t="s">
        <v>2232</v>
      </c>
      <c r="L134" s="96" t="s">
        <v>2232</v>
      </c>
      <c r="M134" s="96" t="s">
        <v>2232</v>
      </c>
      <c r="N134" s="96" t="s">
        <v>2232</v>
      </c>
      <c r="O134" s="96" t="s">
        <v>2232</v>
      </c>
      <c r="P134" s="96"/>
      <c r="Q134" s="96" t="s">
        <v>2232</v>
      </c>
      <c r="R134" s="96" t="s">
        <v>2232</v>
      </c>
      <c r="S134" s="96"/>
      <c r="T134" s="96"/>
      <c r="U134" s="96" t="s">
        <v>5</v>
      </c>
      <c r="Z134" s="73"/>
    </row>
    <row r="135" spans="1:26" x14ac:dyDescent="0.25">
      <c r="A135" s="101" t="s">
        <v>347</v>
      </c>
      <c r="B135" s="100">
        <v>0</v>
      </c>
      <c r="C135" s="99">
        <v>0</v>
      </c>
      <c r="D135" s="98">
        <v>1</v>
      </c>
      <c r="F135" s="75" t="s">
        <v>347</v>
      </c>
      <c r="G135" s="96" t="s">
        <v>5</v>
      </c>
      <c r="H135" s="96" t="s">
        <v>5</v>
      </c>
      <c r="I135" s="96" t="s">
        <v>5</v>
      </c>
      <c r="J135" s="96" t="s">
        <v>5</v>
      </c>
      <c r="K135" s="96" t="s">
        <v>5</v>
      </c>
      <c r="L135" s="96" t="s">
        <v>5</v>
      </c>
      <c r="M135" s="96" t="s">
        <v>5</v>
      </c>
      <c r="N135" s="96" t="s">
        <v>5</v>
      </c>
      <c r="O135" s="96" t="s">
        <v>5</v>
      </c>
      <c r="P135" s="96"/>
      <c r="Q135" s="96" t="s">
        <v>2232</v>
      </c>
      <c r="R135" s="96" t="s">
        <v>2232</v>
      </c>
      <c r="S135" s="96"/>
      <c r="T135" s="96"/>
      <c r="U135" s="96" t="s">
        <v>5</v>
      </c>
      <c r="Z135" s="73"/>
    </row>
    <row r="136" spans="1:26" x14ac:dyDescent="0.25">
      <c r="A136" s="101" t="s">
        <v>70</v>
      </c>
      <c r="B136" s="100">
        <v>0</v>
      </c>
      <c r="C136" s="99">
        <v>0</v>
      </c>
      <c r="D136" s="98">
        <v>1</v>
      </c>
      <c r="F136" s="75" t="s">
        <v>70</v>
      </c>
      <c r="G136" s="96" t="s">
        <v>5</v>
      </c>
      <c r="H136" s="96" t="s">
        <v>5</v>
      </c>
      <c r="I136" s="96" t="s">
        <v>5</v>
      </c>
      <c r="J136" s="96" t="s">
        <v>5</v>
      </c>
      <c r="K136" s="96" t="s">
        <v>5</v>
      </c>
      <c r="L136" s="96" t="s">
        <v>5</v>
      </c>
      <c r="M136" s="96" t="s">
        <v>5</v>
      </c>
      <c r="N136" s="96" t="s">
        <v>2232</v>
      </c>
      <c r="O136" s="96" t="s">
        <v>2232</v>
      </c>
      <c r="P136" s="96"/>
      <c r="Q136" s="96" t="s">
        <v>2232</v>
      </c>
      <c r="R136" s="96" t="s">
        <v>2232</v>
      </c>
      <c r="S136" s="96"/>
      <c r="T136" s="96"/>
      <c r="U136" s="96" t="s">
        <v>5</v>
      </c>
      <c r="Z136" s="73"/>
    </row>
    <row r="137" spans="1:26" x14ac:dyDescent="0.25">
      <c r="A137" s="101" t="s">
        <v>114</v>
      </c>
      <c r="B137" s="100">
        <v>0</v>
      </c>
      <c r="C137" s="99">
        <v>0</v>
      </c>
      <c r="D137" s="98">
        <v>1</v>
      </c>
      <c r="F137" s="75" t="s">
        <v>114</v>
      </c>
      <c r="G137" s="96" t="s">
        <v>5</v>
      </c>
      <c r="H137" s="96" t="s">
        <v>5</v>
      </c>
      <c r="I137" s="96" t="s">
        <v>5</v>
      </c>
      <c r="J137" s="96" t="s">
        <v>5</v>
      </c>
      <c r="K137" s="96" t="s">
        <v>5</v>
      </c>
      <c r="L137" s="96" t="s">
        <v>5</v>
      </c>
      <c r="M137" s="96" t="s">
        <v>5</v>
      </c>
      <c r="N137" s="96" t="s">
        <v>5</v>
      </c>
      <c r="O137" s="96" t="s">
        <v>5</v>
      </c>
      <c r="P137" s="96"/>
      <c r="Q137" s="96" t="s">
        <v>2232</v>
      </c>
      <c r="R137" s="96" t="s">
        <v>2232</v>
      </c>
      <c r="S137" s="96"/>
      <c r="T137" s="96"/>
      <c r="U137" s="96" t="s">
        <v>5</v>
      </c>
      <c r="Z137" s="73"/>
    </row>
    <row r="138" spans="1:26" x14ac:dyDescent="0.25">
      <c r="A138" s="101" t="s">
        <v>158</v>
      </c>
      <c r="B138" s="100">
        <v>0</v>
      </c>
      <c r="C138" s="99">
        <v>0</v>
      </c>
      <c r="D138" s="98">
        <v>1</v>
      </c>
      <c r="F138" s="75" t="s">
        <v>158</v>
      </c>
      <c r="G138" s="96" t="s">
        <v>5</v>
      </c>
      <c r="H138" s="96" t="s">
        <v>2232</v>
      </c>
      <c r="I138" s="96" t="s">
        <v>2232</v>
      </c>
      <c r="J138" s="96" t="s">
        <v>2232</v>
      </c>
      <c r="K138" s="96" t="s">
        <v>2232</v>
      </c>
      <c r="L138" s="96" t="s">
        <v>2232</v>
      </c>
      <c r="M138" s="96" t="s">
        <v>2232</v>
      </c>
      <c r="N138" s="96" t="s">
        <v>2232</v>
      </c>
      <c r="O138" s="96" t="s">
        <v>2232</v>
      </c>
      <c r="P138" s="96"/>
      <c r="Q138" s="96" t="s">
        <v>2232</v>
      </c>
      <c r="R138" s="96" t="s">
        <v>2232</v>
      </c>
      <c r="S138" s="96"/>
      <c r="T138" s="96" t="s">
        <v>5</v>
      </c>
      <c r="U138" s="96" t="s">
        <v>5</v>
      </c>
      <c r="Z138" s="73"/>
    </row>
    <row r="139" spans="1:26" x14ac:dyDescent="0.25">
      <c r="A139" s="101" t="s">
        <v>115</v>
      </c>
      <c r="B139" s="100">
        <v>0</v>
      </c>
      <c r="C139" s="99">
        <v>0</v>
      </c>
      <c r="D139" s="98">
        <v>1</v>
      </c>
      <c r="F139" s="75" t="s">
        <v>115</v>
      </c>
      <c r="G139" s="96" t="s">
        <v>5</v>
      </c>
      <c r="H139" s="96" t="s">
        <v>5</v>
      </c>
      <c r="I139" s="96" t="s">
        <v>5</v>
      </c>
      <c r="J139" s="96" t="s">
        <v>5</v>
      </c>
      <c r="K139" s="96" t="s">
        <v>5</v>
      </c>
      <c r="L139" s="96" t="s">
        <v>5</v>
      </c>
      <c r="M139" s="96" t="s">
        <v>5</v>
      </c>
      <c r="N139" s="96" t="s">
        <v>5</v>
      </c>
      <c r="O139" s="96" t="s">
        <v>5</v>
      </c>
      <c r="P139" s="96"/>
      <c r="Q139" s="96" t="s">
        <v>2232</v>
      </c>
      <c r="R139" s="96" t="s">
        <v>2232</v>
      </c>
      <c r="S139" s="96"/>
      <c r="T139" s="96"/>
      <c r="U139" s="96" t="s">
        <v>5</v>
      </c>
      <c r="Z139" s="73"/>
    </row>
    <row r="140" spans="1:26" x14ac:dyDescent="0.25">
      <c r="A140" s="101" t="s">
        <v>95</v>
      </c>
      <c r="B140" s="100">
        <v>0</v>
      </c>
      <c r="C140" s="99">
        <v>0</v>
      </c>
      <c r="D140" s="98">
        <v>1</v>
      </c>
      <c r="F140" s="75" t="s">
        <v>95</v>
      </c>
      <c r="G140" s="96" t="s">
        <v>5</v>
      </c>
      <c r="H140" s="96" t="s">
        <v>2232</v>
      </c>
      <c r="I140" s="96" t="s">
        <v>2232</v>
      </c>
      <c r="J140" s="96" t="s">
        <v>2232</v>
      </c>
      <c r="K140" s="96" t="s">
        <v>2232</v>
      </c>
      <c r="L140" s="96" t="s">
        <v>2232</v>
      </c>
      <c r="M140" s="96" t="s">
        <v>2232</v>
      </c>
      <c r="N140" s="96" t="s">
        <v>2232</v>
      </c>
      <c r="O140" s="96" t="s">
        <v>2232</v>
      </c>
      <c r="P140" s="96"/>
      <c r="Q140" s="96" t="s">
        <v>2232</v>
      </c>
      <c r="R140" s="96" t="s">
        <v>2232</v>
      </c>
      <c r="S140" s="96"/>
      <c r="T140" s="96"/>
      <c r="U140" s="96" t="s">
        <v>5</v>
      </c>
      <c r="Z140" s="73"/>
    </row>
    <row r="141" spans="1:26" x14ac:dyDescent="0.25">
      <c r="A141" s="101" t="s">
        <v>164</v>
      </c>
      <c r="B141" s="100">
        <v>0</v>
      </c>
      <c r="C141" s="99">
        <v>0</v>
      </c>
      <c r="D141" s="98">
        <v>1</v>
      </c>
      <c r="F141" s="75" t="s">
        <v>164</v>
      </c>
      <c r="G141" s="96" t="s">
        <v>5</v>
      </c>
      <c r="H141" s="96" t="s">
        <v>5</v>
      </c>
      <c r="I141" s="96" t="s">
        <v>5</v>
      </c>
      <c r="J141" s="96" t="s">
        <v>5</v>
      </c>
      <c r="K141" s="96" t="s">
        <v>5</v>
      </c>
      <c r="L141" s="96" t="s">
        <v>5</v>
      </c>
      <c r="M141" s="96" t="s">
        <v>5</v>
      </c>
      <c r="N141" s="96" t="s">
        <v>5</v>
      </c>
      <c r="O141" s="96" t="s">
        <v>2232</v>
      </c>
      <c r="P141" s="96"/>
      <c r="Q141" s="96" t="s">
        <v>2232</v>
      </c>
      <c r="R141" s="96" t="s">
        <v>2232</v>
      </c>
      <c r="S141" s="96"/>
      <c r="T141" s="96"/>
      <c r="U141" s="96" t="s">
        <v>5</v>
      </c>
      <c r="Z141" s="73"/>
    </row>
    <row r="142" spans="1:26" x14ac:dyDescent="0.25">
      <c r="A142" s="101" t="s">
        <v>299</v>
      </c>
      <c r="B142" s="100">
        <v>0</v>
      </c>
      <c r="C142" s="99">
        <v>0</v>
      </c>
      <c r="D142" s="98">
        <v>1</v>
      </c>
      <c r="F142" s="75" t="s">
        <v>299</v>
      </c>
      <c r="G142" s="96" t="s">
        <v>5</v>
      </c>
      <c r="H142" s="96" t="s">
        <v>5</v>
      </c>
      <c r="I142" s="96" t="s">
        <v>5</v>
      </c>
      <c r="J142" s="96" t="s">
        <v>5</v>
      </c>
      <c r="K142" s="96" t="s">
        <v>5</v>
      </c>
      <c r="L142" s="96" t="s">
        <v>2232</v>
      </c>
      <c r="M142" s="96" t="s">
        <v>2232</v>
      </c>
      <c r="N142" s="96" t="s">
        <v>2232</v>
      </c>
      <c r="O142" s="96" t="s">
        <v>2232</v>
      </c>
      <c r="P142" s="96"/>
      <c r="Q142" s="96" t="s">
        <v>2232</v>
      </c>
      <c r="R142" s="96" t="s">
        <v>2232</v>
      </c>
      <c r="S142" s="96"/>
      <c r="T142" s="96"/>
      <c r="U142" s="96" t="s">
        <v>5</v>
      </c>
      <c r="Z142" s="73"/>
    </row>
    <row r="143" spans="1:26" x14ac:dyDescent="0.25">
      <c r="A143" s="101" t="s">
        <v>359</v>
      </c>
      <c r="B143" s="100">
        <v>0</v>
      </c>
      <c r="C143" s="99">
        <v>0</v>
      </c>
      <c r="D143" s="98">
        <v>1</v>
      </c>
      <c r="F143" s="75" t="s">
        <v>359</v>
      </c>
      <c r="G143" s="96" t="s">
        <v>5</v>
      </c>
      <c r="H143" s="96" t="s">
        <v>2232</v>
      </c>
      <c r="I143" s="96" t="s">
        <v>2232</v>
      </c>
      <c r="J143" s="96" t="s">
        <v>2232</v>
      </c>
      <c r="K143" s="96" t="s">
        <v>2232</v>
      </c>
      <c r="L143" s="96" t="s">
        <v>2232</v>
      </c>
      <c r="M143" s="96" t="s">
        <v>2232</v>
      </c>
      <c r="N143" s="96" t="s">
        <v>2232</v>
      </c>
      <c r="O143" s="96" t="s">
        <v>2232</v>
      </c>
      <c r="P143" s="96"/>
      <c r="Q143" s="96" t="s">
        <v>2232</v>
      </c>
      <c r="R143" s="96" t="s">
        <v>2232</v>
      </c>
      <c r="S143" s="96"/>
      <c r="T143" s="96"/>
      <c r="U143" s="96" t="s">
        <v>5</v>
      </c>
      <c r="Z143" s="73"/>
    </row>
    <row r="144" spans="1:26" x14ac:dyDescent="0.25">
      <c r="A144" s="101" t="s">
        <v>165</v>
      </c>
      <c r="B144" s="100">
        <v>0</v>
      </c>
      <c r="C144" s="99">
        <v>0</v>
      </c>
      <c r="D144" s="98">
        <v>1</v>
      </c>
      <c r="F144" s="75" t="s">
        <v>165</v>
      </c>
      <c r="G144" s="96" t="s">
        <v>5</v>
      </c>
      <c r="H144" s="96" t="s">
        <v>5</v>
      </c>
      <c r="I144" s="96" t="s">
        <v>5</v>
      </c>
      <c r="J144" s="96" t="s">
        <v>5</v>
      </c>
      <c r="K144" s="96" t="s">
        <v>5</v>
      </c>
      <c r="L144" s="96" t="s">
        <v>5</v>
      </c>
      <c r="M144" s="96" t="s">
        <v>5</v>
      </c>
      <c r="N144" s="96" t="s">
        <v>5</v>
      </c>
      <c r="O144" s="96" t="s">
        <v>5</v>
      </c>
      <c r="P144" s="96"/>
      <c r="Q144" s="96" t="s">
        <v>2232</v>
      </c>
      <c r="R144" s="96" t="s">
        <v>2232</v>
      </c>
      <c r="S144" s="96"/>
      <c r="T144" s="96"/>
      <c r="U144" s="96" t="s">
        <v>5</v>
      </c>
      <c r="Z144" s="73"/>
    </row>
    <row r="145" spans="1:26" x14ac:dyDescent="0.25">
      <c r="A145" s="101" t="s">
        <v>140</v>
      </c>
      <c r="B145" s="100">
        <v>0</v>
      </c>
      <c r="C145" s="99">
        <v>0</v>
      </c>
      <c r="D145" s="98">
        <v>1</v>
      </c>
      <c r="F145" s="75" t="s">
        <v>140</v>
      </c>
      <c r="G145" s="96" t="s">
        <v>5</v>
      </c>
      <c r="H145" s="96" t="s">
        <v>2232</v>
      </c>
      <c r="I145" s="96" t="s">
        <v>2232</v>
      </c>
      <c r="J145" s="96" t="s">
        <v>2232</v>
      </c>
      <c r="K145" s="96" t="s">
        <v>2232</v>
      </c>
      <c r="L145" s="96" t="s">
        <v>2232</v>
      </c>
      <c r="M145" s="96" t="s">
        <v>2232</v>
      </c>
      <c r="N145" s="96" t="s">
        <v>2232</v>
      </c>
      <c r="O145" s="96" t="s">
        <v>2232</v>
      </c>
      <c r="P145" s="96"/>
      <c r="Q145" s="96" t="s">
        <v>2232</v>
      </c>
      <c r="R145" s="96" t="s">
        <v>2232</v>
      </c>
      <c r="S145" s="96"/>
      <c r="T145" s="96"/>
      <c r="U145" s="96" t="s">
        <v>5</v>
      </c>
      <c r="Z145" s="73"/>
    </row>
    <row r="146" spans="1:26" x14ac:dyDescent="0.25">
      <c r="A146" s="101" t="s">
        <v>75</v>
      </c>
      <c r="B146" s="100">
        <v>0</v>
      </c>
      <c r="C146" s="99">
        <v>0</v>
      </c>
      <c r="D146" s="98">
        <v>1</v>
      </c>
      <c r="F146" s="75" t="s">
        <v>75</v>
      </c>
      <c r="G146" s="96" t="s">
        <v>5</v>
      </c>
      <c r="H146" s="96" t="s">
        <v>5</v>
      </c>
      <c r="I146" s="96" t="s">
        <v>5</v>
      </c>
      <c r="J146" s="96" t="s">
        <v>5</v>
      </c>
      <c r="K146" s="96" t="s">
        <v>5</v>
      </c>
      <c r="L146" s="96" t="s">
        <v>5</v>
      </c>
      <c r="M146" s="96" t="s">
        <v>2232</v>
      </c>
      <c r="N146" s="96" t="s">
        <v>2232</v>
      </c>
      <c r="O146" s="96" t="s">
        <v>2232</v>
      </c>
      <c r="P146" s="96"/>
      <c r="Q146" s="96" t="s">
        <v>2232</v>
      </c>
      <c r="R146" s="96" t="s">
        <v>2232</v>
      </c>
      <c r="S146" s="96"/>
      <c r="T146" s="96"/>
      <c r="U146" s="96" t="s">
        <v>5</v>
      </c>
      <c r="Z146" s="73"/>
    </row>
    <row r="147" spans="1:26" x14ac:dyDescent="0.25">
      <c r="A147" s="101" t="s">
        <v>350</v>
      </c>
      <c r="B147" s="100">
        <v>0</v>
      </c>
      <c r="C147" s="99">
        <v>0</v>
      </c>
      <c r="D147" s="98">
        <v>1</v>
      </c>
      <c r="F147" s="75" t="s">
        <v>350</v>
      </c>
      <c r="G147" s="96" t="s">
        <v>5</v>
      </c>
      <c r="H147" s="96" t="s">
        <v>5</v>
      </c>
      <c r="I147" s="96" t="s">
        <v>5</v>
      </c>
      <c r="J147" s="96" t="s">
        <v>5</v>
      </c>
      <c r="K147" s="96" t="s">
        <v>5</v>
      </c>
      <c r="L147" s="96" t="s">
        <v>5</v>
      </c>
      <c r="M147" s="96" t="s">
        <v>5</v>
      </c>
      <c r="N147" s="96" t="s">
        <v>5</v>
      </c>
      <c r="O147" s="96" t="s">
        <v>5</v>
      </c>
      <c r="P147" s="96"/>
      <c r="Q147" s="96" t="s">
        <v>2232</v>
      </c>
      <c r="R147" s="96" t="s">
        <v>2232</v>
      </c>
      <c r="S147" s="96"/>
      <c r="T147" s="96"/>
      <c r="U147" s="96" t="s">
        <v>5</v>
      </c>
      <c r="Z147" s="73"/>
    </row>
    <row r="148" spans="1:26" x14ac:dyDescent="0.25">
      <c r="A148" s="101" t="s">
        <v>216</v>
      </c>
      <c r="B148" s="100">
        <v>0</v>
      </c>
      <c r="C148" s="99">
        <v>0</v>
      </c>
      <c r="D148" s="98">
        <v>1</v>
      </c>
      <c r="F148" s="75" t="s">
        <v>216</v>
      </c>
      <c r="G148" s="96" t="s">
        <v>5</v>
      </c>
      <c r="H148" s="96" t="s">
        <v>2232</v>
      </c>
      <c r="I148" s="96" t="s">
        <v>2232</v>
      </c>
      <c r="J148" s="96" t="s">
        <v>2232</v>
      </c>
      <c r="K148" s="96" t="s">
        <v>2232</v>
      </c>
      <c r="L148" s="96" t="s">
        <v>2232</v>
      </c>
      <c r="M148" s="96" t="s">
        <v>2232</v>
      </c>
      <c r="N148" s="96" t="s">
        <v>2232</v>
      </c>
      <c r="O148" s="96" t="s">
        <v>2232</v>
      </c>
      <c r="P148" s="96"/>
      <c r="Q148" s="96" t="s">
        <v>2232</v>
      </c>
      <c r="R148" s="96" t="s">
        <v>2232</v>
      </c>
      <c r="S148" s="96"/>
      <c r="T148" s="96"/>
      <c r="U148" s="96" t="s">
        <v>5</v>
      </c>
      <c r="Z148" s="73"/>
    </row>
    <row r="149" spans="1:26" x14ac:dyDescent="0.25">
      <c r="A149" s="101" t="s">
        <v>292</v>
      </c>
      <c r="B149" s="100">
        <v>0</v>
      </c>
      <c r="C149" s="99">
        <v>0</v>
      </c>
      <c r="D149" s="98">
        <v>1</v>
      </c>
      <c r="F149" s="75" t="s">
        <v>292</v>
      </c>
      <c r="G149" s="96" t="s">
        <v>5</v>
      </c>
      <c r="H149" s="96" t="s">
        <v>2232</v>
      </c>
      <c r="I149" s="96" t="s">
        <v>2232</v>
      </c>
      <c r="J149" s="96" t="s">
        <v>2232</v>
      </c>
      <c r="K149" s="96" t="s">
        <v>2232</v>
      </c>
      <c r="L149" s="96" t="s">
        <v>2232</v>
      </c>
      <c r="M149" s="96" t="s">
        <v>2232</v>
      </c>
      <c r="N149" s="96" t="s">
        <v>2232</v>
      </c>
      <c r="O149" s="96" t="s">
        <v>2232</v>
      </c>
      <c r="P149" s="96"/>
      <c r="Q149" s="96" t="s">
        <v>2232</v>
      </c>
      <c r="R149" s="96" t="s">
        <v>2232</v>
      </c>
      <c r="S149" s="96"/>
      <c r="T149" s="96"/>
      <c r="U149" s="96" t="s">
        <v>5</v>
      </c>
      <c r="Z149" s="73"/>
    </row>
    <row r="150" spans="1:26" x14ac:dyDescent="0.25">
      <c r="A150" s="101" t="s">
        <v>108</v>
      </c>
      <c r="B150" s="100">
        <v>0</v>
      </c>
      <c r="C150" s="99">
        <v>0</v>
      </c>
      <c r="D150" s="98">
        <v>1</v>
      </c>
      <c r="F150" s="75" t="s">
        <v>108</v>
      </c>
      <c r="G150" s="96" t="s">
        <v>5</v>
      </c>
      <c r="H150" s="96" t="s">
        <v>5</v>
      </c>
      <c r="I150" s="96" t="s">
        <v>5</v>
      </c>
      <c r="J150" s="96" t="s">
        <v>5</v>
      </c>
      <c r="K150" s="96" t="s">
        <v>5</v>
      </c>
      <c r="L150" s="96" t="s">
        <v>5</v>
      </c>
      <c r="M150" s="96" t="s">
        <v>5</v>
      </c>
      <c r="N150" s="96" t="s">
        <v>5</v>
      </c>
      <c r="O150" s="96" t="s">
        <v>5</v>
      </c>
      <c r="P150" s="96"/>
      <c r="Q150" s="96" t="s">
        <v>2232</v>
      </c>
      <c r="R150" s="96" t="s">
        <v>2232</v>
      </c>
      <c r="S150" s="96"/>
      <c r="T150" s="96"/>
      <c r="U150" s="96" t="s">
        <v>5</v>
      </c>
      <c r="Z150" s="73"/>
    </row>
    <row r="151" spans="1:26" x14ac:dyDescent="0.25">
      <c r="A151" s="101" t="s">
        <v>121</v>
      </c>
      <c r="B151" s="100">
        <v>0</v>
      </c>
      <c r="C151" s="99">
        <v>0</v>
      </c>
      <c r="D151" s="98">
        <v>1</v>
      </c>
      <c r="F151" s="75" t="s">
        <v>121</v>
      </c>
      <c r="G151" s="96" t="s">
        <v>5</v>
      </c>
      <c r="H151" s="96" t="s">
        <v>2232</v>
      </c>
      <c r="I151" s="96" t="s">
        <v>2232</v>
      </c>
      <c r="J151" s="96" t="s">
        <v>2232</v>
      </c>
      <c r="K151" s="96" t="s">
        <v>2232</v>
      </c>
      <c r="L151" s="96" t="s">
        <v>2232</v>
      </c>
      <c r="M151" s="96" t="s">
        <v>2232</v>
      </c>
      <c r="N151" s="96" t="s">
        <v>2232</v>
      </c>
      <c r="O151" s="96" t="s">
        <v>2232</v>
      </c>
      <c r="P151" s="96"/>
      <c r="Q151" s="96" t="s">
        <v>2232</v>
      </c>
      <c r="R151" s="96" t="s">
        <v>2232</v>
      </c>
      <c r="S151" s="96"/>
      <c r="T151" s="96"/>
      <c r="U151" s="96" t="s">
        <v>5</v>
      </c>
      <c r="Z151" s="73"/>
    </row>
    <row r="152" spans="1:26" x14ac:dyDescent="0.25">
      <c r="A152" s="101" t="s">
        <v>834</v>
      </c>
      <c r="B152" s="100">
        <v>0</v>
      </c>
      <c r="C152" s="99">
        <v>0</v>
      </c>
      <c r="D152" s="98">
        <v>1</v>
      </c>
      <c r="F152" s="75" t="s">
        <v>834</v>
      </c>
      <c r="G152" s="96" t="s">
        <v>5</v>
      </c>
      <c r="H152" s="96" t="s">
        <v>2232</v>
      </c>
      <c r="I152" s="96" t="s">
        <v>2232</v>
      </c>
      <c r="J152" s="96" t="s">
        <v>2232</v>
      </c>
      <c r="K152" s="96" t="s">
        <v>2232</v>
      </c>
      <c r="L152" s="96" t="s">
        <v>2232</v>
      </c>
      <c r="M152" s="96" t="s">
        <v>2232</v>
      </c>
      <c r="N152" s="96" t="s">
        <v>2232</v>
      </c>
      <c r="O152" s="96" t="s">
        <v>2232</v>
      </c>
      <c r="P152" s="96"/>
      <c r="Q152" s="96" t="s">
        <v>2232</v>
      </c>
      <c r="R152" s="96" t="s">
        <v>2232</v>
      </c>
      <c r="S152" s="96"/>
      <c r="T152" s="96"/>
      <c r="U152" s="96" t="s">
        <v>5</v>
      </c>
      <c r="Z152" s="73"/>
    </row>
    <row r="153" spans="1:26" x14ac:dyDescent="0.25">
      <c r="A153" s="101" t="s">
        <v>168</v>
      </c>
      <c r="B153" s="100">
        <v>0</v>
      </c>
      <c r="C153" s="99">
        <v>0</v>
      </c>
      <c r="D153" s="98">
        <v>1</v>
      </c>
      <c r="F153" s="75" t="s">
        <v>168</v>
      </c>
      <c r="G153" s="96" t="s">
        <v>5</v>
      </c>
      <c r="H153" s="96" t="s">
        <v>2232</v>
      </c>
      <c r="I153" s="96" t="s">
        <v>2232</v>
      </c>
      <c r="J153" s="96" t="s">
        <v>2232</v>
      </c>
      <c r="K153" s="96" t="s">
        <v>2232</v>
      </c>
      <c r="L153" s="96" t="s">
        <v>2232</v>
      </c>
      <c r="M153" s="96" t="s">
        <v>2232</v>
      </c>
      <c r="N153" s="96" t="s">
        <v>2232</v>
      </c>
      <c r="O153" s="96" t="s">
        <v>2232</v>
      </c>
      <c r="P153" s="96"/>
      <c r="Q153" s="96" t="s">
        <v>2232</v>
      </c>
      <c r="R153" s="96" t="s">
        <v>2232</v>
      </c>
      <c r="S153" s="96"/>
      <c r="T153" s="96"/>
      <c r="U153" s="96" t="s">
        <v>5</v>
      </c>
      <c r="Z153" s="73"/>
    </row>
    <row r="154" spans="1:26" x14ac:dyDescent="0.25">
      <c r="A154" s="101" t="s">
        <v>416</v>
      </c>
      <c r="B154" s="100">
        <v>0</v>
      </c>
      <c r="C154" s="99">
        <v>0</v>
      </c>
      <c r="D154" s="98">
        <v>1</v>
      </c>
      <c r="F154" s="75" t="s">
        <v>416</v>
      </c>
      <c r="G154" s="96" t="s">
        <v>5</v>
      </c>
      <c r="H154" s="96" t="s">
        <v>2232</v>
      </c>
      <c r="I154" s="96" t="s">
        <v>2232</v>
      </c>
      <c r="J154" s="96" t="s">
        <v>2232</v>
      </c>
      <c r="K154" s="96" t="s">
        <v>2232</v>
      </c>
      <c r="L154" s="96" t="s">
        <v>2232</v>
      </c>
      <c r="M154" s="96" t="s">
        <v>2232</v>
      </c>
      <c r="N154" s="96" t="s">
        <v>2232</v>
      </c>
      <c r="O154" s="96" t="s">
        <v>2232</v>
      </c>
      <c r="P154" s="96"/>
      <c r="Q154" s="96" t="s">
        <v>2232</v>
      </c>
      <c r="R154" s="96" t="s">
        <v>2232</v>
      </c>
      <c r="S154" s="96"/>
      <c r="T154" s="96" t="s">
        <v>5</v>
      </c>
      <c r="U154" s="96" t="s">
        <v>5</v>
      </c>
      <c r="Z154" s="73"/>
    </row>
    <row r="155" spans="1:26" x14ac:dyDescent="0.25">
      <c r="A155" s="101" t="s">
        <v>629</v>
      </c>
      <c r="B155" s="100">
        <v>0</v>
      </c>
      <c r="C155" s="99">
        <v>0</v>
      </c>
      <c r="D155" s="98">
        <v>1</v>
      </c>
      <c r="F155" s="75" t="s">
        <v>629</v>
      </c>
      <c r="G155" s="96" t="s">
        <v>5</v>
      </c>
      <c r="H155" s="96" t="s">
        <v>5</v>
      </c>
      <c r="I155" s="96" t="s">
        <v>5</v>
      </c>
      <c r="J155" s="96" t="s">
        <v>5</v>
      </c>
      <c r="K155" s="96" t="s">
        <v>5</v>
      </c>
      <c r="L155" s="96" t="s">
        <v>5</v>
      </c>
      <c r="M155" s="96" t="s">
        <v>5</v>
      </c>
      <c r="N155" s="96" t="s">
        <v>5</v>
      </c>
      <c r="O155" s="96" t="s">
        <v>5</v>
      </c>
      <c r="P155" s="96"/>
      <c r="Q155" s="96" t="s">
        <v>2232</v>
      </c>
      <c r="R155" s="96" t="s">
        <v>2232</v>
      </c>
      <c r="S155" s="96"/>
      <c r="T155" s="96"/>
      <c r="U155" s="96" t="s">
        <v>5</v>
      </c>
      <c r="Z155" s="73"/>
    </row>
    <row r="156" spans="1:26" x14ac:dyDescent="0.25">
      <c r="A156" s="101" t="s">
        <v>482</v>
      </c>
      <c r="B156" s="100">
        <v>0</v>
      </c>
      <c r="C156" s="99">
        <v>0</v>
      </c>
      <c r="D156" s="98">
        <v>1</v>
      </c>
      <c r="F156" s="75" t="s">
        <v>482</v>
      </c>
      <c r="G156" s="96" t="s">
        <v>5</v>
      </c>
      <c r="H156" s="96" t="s">
        <v>5</v>
      </c>
      <c r="I156" s="96" t="s">
        <v>5</v>
      </c>
      <c r="J156" s="96" t="s">
        <v>5</v>
      </c>
      <c r="K156" s="96" t="s">
        <v>5</v>
      </c>
      <c r="L156" s="96" t="s">
        <v>5</v>
      </c>
      <c r="M156" s="96" t="s">
        <v>5</v>
      </c>
      <c r="N156" s="96" t="s">
        <v>5</v>
      </c>
      <c r="O156" s="96" t="s">
        <v>5</v>
      </c>
      <c r="P156" s="96"/>
      <c r="Q156" s="96" t="s">
        <v>2232</v>
      </c>
      <c r="R156" s="96" t="s">
        <v>2232</v>
      </c>
      <c r="S156" s="96"/>
      <c r="T156" s="96"/>
      <c r="U156" s="96" t="s">
        <v>5</v>
      </c>
      <c r="Z156" s="73"/>
    </row>
    <row r="157" spans="1:26" x14ac:dyDescent="0.25">
      <c r="A157" s="101" t="s">
        <v>408</v>
      </c>
      <c r="B157" s="100">
        <v>0</v>
      </c>
      <c r="C157" s="99">
        <v>0</v>
      </c>
      <c r="D157" s="98">
        <v>1</v>
      </c>
      <c r="F157" s="75" t="s">
        <v>408</v>
      </c>
      <c r="G157" s="96" t="s">
        <v>5</v>
      </c>
      <c r="H157" s="96" t="s">
        <v>2232</v>
      </c>
      <c r="I157" s="96" t="s">
        <v>2232</v>
      </c>
      <c r="J157" s="96" t="s">
        <v>2232</v>
      </c>
      <c r="K157" s="96" t="s">
        <v>2232</v>
      </c>
      <c r="L157" s="96" t="s">
        <v>2232</v>
      </c>
      <c r="M157" s="96" t="s">
        <v>2232</v>
      </c>
      <c r="N157" s="96" t="s">
        <v>2232</v>
      </c>
      <c r="O157" s="96" t="s">
        <v>2232</v>
      </c>
      <c r="P157" s="96"/>
      <c r="Q157" s="96" t="s">
        <v>2232</v>
      </c>
      <c r="R157" s="96" t="s">
        <v>2232</v>
      </c>
      <c r="S157" s="96"/>
      <c r="T157" s="96"/>
      <c r="U157" s="96" t="s">
        <v>5</v>
      </c>
      <c r="Z157" s="73"/>
    </row>
    <row r="158" spans="1:26" x14ac:dyDescent="0.25">
      <c r="A158" s="101" t="s">
        <v>1070</v>
      </c>
      <c r="B158" s="100">
        <v>0</v>
      </c>
      <c r="C158" s="99">
        <v>0</v>
      </c>
      <c r="D158" s="98">
        <v>1</v>
      </c>
      <c r="F158" s="75" t="s">
        <v>1070</v>
      </c>
      <c r="G158" s="96" t="s">
        <v>5</v>
      </c>
      <c r="H158" s="96" t="s">
        <v>5</v>
      </c>
      <c r="I158" s="96" t="s">
        <v>5</v>
      </c>
      <c r="J158" s="96" t="s">
        <v>5</v>
      </c>
      <c r="K158" s="96" t="s">
        <v>5</v>
      </c>
      <c r="L158" s="96" t="s">
        <v>5</v>
      </c>
      <c r="M158" s="96" t="s">
        <v>5</v>
      </c>
      <c r="N158" s="96" t="s">
        <v>5</v>
      </c>
      <c r="O158" s="96" t="s">
        <v>5</v>
      </c>
      <c r="P158" s="96"/>
      <c r="Q158" s="96" t="s">
        <v>2232</v>
      </c>
      <c r="R158" s="96" t="s">
        <v>2232</v>
      </c>
      <c r="S158" s="96"/>
      <c r="T158" s="96"/>
      <c r="U158" s="96" t="s">
        <v>5</v>
      </c>
      <c r="Z158" s="73"/>
    </row>
    <row r="159" spans="1:26" x14ac:dyDescent="0.25">
      <c r="A159" s="101" t="s">
        <v>1325</v>
      </c>
      <c r="B159" s="100">
        <v>0</v>
      </c>
      <c r="C159" s="99">
        <v>0</v>
      </c>
      <c r="D159" s="98">
        <v>1</v>
      </c>
      <c r="F159" s="75" t="s">
        <v>1325</v>
      </c>
      <c r="G159" s="96" t="s">
        <v>5</v>
      </c>
      <c r="H159" s="96" t="s">
        <v>2232</v>
      </c>
      <c r="I159" s="96" t="s">
        <v>2232</v>
      </c>
      <c r="J159" s="96" t="s">
        <v>2232</v>
      </c>
      <c r="K159" s="96" t="s">
        <v>2232</v>
      </c>
      <c r="L159" s="96" t="s">
        <v>2232</v>
      </c>
      <c r="M159" s="96" t="s">
        <v>2232</v>
      </c>
      <c r="N159" s="96" t="s">
        <v>2232</v>
      </c>
      <c r="O159" s="96" t="s">
        <v>2232</v>
      </c>
      <c r="P159" s="96"/>
      <c r="Q159" s="96" t="s">
        <v>2232</v>
      </c>
      <c r="R159" s="96" t="s">
        <v>2232</v>
      </c>
      <c r="S159" s="96"/>
      <c r="T159" s="96" t="s">
        <v>5</v>
      </c>
      <c r="U159" s="96" t="s">
        <v>5</v>
      </c>
      <c r="Z159" s="73"/>
    </row>
    <row r="160" spans="1:26" x14ac:dyDescent="0.25">
      <c r="A160" s="101" t="s">
        <v>751</v>
      </c>
      <c r="B160" s="100">
        <v>0</v>
      </c>
      <c r="C160" s="99">
        <v>0</v>
      </c>
      <c r="D160" s="98">
        <v>1</v>
      </c>
      <c r="F160" s="75" t="s">
        <v>751</v>
      </c>
      <c r="G160" s="96" t="s">
        <v>5</v>
      </c>
      <c r="H160" s="96" t="s">
        <v>2232</v>
      </c>
      <c r="I160" s="96" t="s">
        <v>2232</v>
      </c>
      <c r="J160" s="96" t="s">
        <v>2232</v>
      </c>
      <c r="K160" s="96" t="s">
        <v>2232</v>
      </c>
      <c r="L160" s="96" t="s">
        <v>2232</v>
      </c>
      <c r="M160" s="96" t="s">
        <v>2232</v>
      </c>
      <c r="N160" s="96" t="s">
        <v>2232</v>
      </c>
      <c r="O160" s="96" t="s">
        <v>2232</v>
      </c>
      <c r="P160" s="96"/>
      <c r="Q160" s="96" t="s">
        <v>2232</v>
      </c>
      <c r="R160" s="96" t="s">
        <v>2232</v>
      </c>
      <c r="S160" s="96"/>
      <c r="T160" s="96"/>
      <c r="U160" s="96" t="s">
        <v>5</v>
      </c>
      <c r="Z160" s="73"/>
    </row>
    <row r="161" spans="1:26" x14ac:dyDescent="0.25">
      <c r="A161" s="101" t="s">
        <v>898</v>
      </c>
      <c r="B161" s="100">
        <v>0</v>
      </c>
      <c r="C161" s="99">
        <v>0</v>
      </c>
      <c r="D161" s="98">
        <v>1</v>
      </c>
      <c r="F161" s="75" t="s">
        <v>898</v>
      </c>
      <c r="G161" s="96" t="s">
        <v>5</v>
      </c>
      <c r="H161" s="96" t="s">
        <v>2232</v>
      </c>
      <c r="I161" s="96" t="s">
        <v>2232</v>
      </c>
      <c r="J161" s="96" t="s">
        <v>2232</v>
      </c>
      <c r="K161" s="96" t="s">
        <v>2232</v>
      </c>
      <c r="L161" s="96" t="s">
        <v>2232</v>
      </c>
      <c r="M161" s="96" t="s">
        <v>2232</v>
      </c>
      <c r="N161" s="96" t="s">
        <v>2232</v>
      </c>
      <c r="O161" s="96" t="s">
        <v>2232</v>
      </c>
      <c r="P161" s="96"/>
      <c r="Q161" s="96" t="s">
        <v>2232</v>
      </c>
      <c r="R161" s="96" t="s">
        <v>2232</v>
      </c>
      <c r="S161" s="96"/>
      <c r="T161" s="96"/>
      <c r="U161" s="96" t="s">
        <v>5</v>
      </c>
      <c r="Z161" s="73"/>
    </row>
    <row r="162" spans="1:26" x14ac:dyDescent="0.25">
      <c r="A162" s="101" t="s">
        <v>1174</v>
      </c>
      <c r="B162" s="100">
        <v>0</v>
      </c>
      <c r="C162" s="99">
        <v>0</v>
      </c>
      <c r="D162" s="98">
        <v>1</v>
      </c>
      <c r="F162" s="75" t="s">
        <v>1174</v>
      </c>
      <c r="G162" s="96" t="s">
        <v>5</v>
      </c>
      <c r="H162" s="96" t="s">
        <v>2232</v>
      </c>
      <c r="I162" s="96" t="s">
        <v>2232</v>
      </c>
      <c r="J162" s="96" t="s">
        <v>2232</v>
      </c>
      <c r="K162" s="96" t="s">
        <v>2232</v>
      </c>
      <c r="L162" s="96" t="s">
        <v>2232</v>
      </c>
      <c r="M162" s="96" t="s">
        <v>2232</v>
      </c>
      <c r="N162" s="96" t="s">
        <v>2232</v>
      </c>
      <c r="O162" s="96" t="s">
        <v>2232</v>
      </c>
      <c r="P162" s="96"/>
      <c r="Q162" s="96" t="s">
        <v>2232</v>
      </c>
      <c r="R162" s="96" t="s">
        <v>2232</v>
      </c>
      <c r="S162" s="96"/>
      <c r="T162" s="96"/>
      <c r="U162" s="96" t="s">
        <v>5</v>
      </c>
      <c r="Z162" s="73"/>
    </row>
    <row r="163" spans="1:26" x14ac:dyDescent="0.25">
      <c r="A163" s="101" t="s">
        <v>190</v>
      </c>
      <c r="B163" s="100">
        <v>0</v>
      </c>
      <c r="C163" s="99">
        <v>0</v>
      </c>
      <c r="D163" s="98">
        <v>1</v>
      </c>
      <c r="F163" s="75" t="s">
        <v>190</v>
      </c>
      <c r="G163" s="96" t="s">
        <v>5</v>
      </c>
      <c r="H163" s="96" t="s">
        <v>2232</v>
      </c>
      <c r="I163" s="96" t="s">
        <v>2232</v>
      </c>
      <c r="J163" s="96" t="s">
        <v>2232</v>
      </c>
      <c r="K163" s="96" t="s">
        <v>2232</v>
      </c>
      <c r="L163" s="96" t="s">
        <v>2232</v>
      </c>
      <c r="M163" s="96" t="s">
        <v>2232</v>
      </c>
      <c r="N163" s="96" t="s">
        <v>2232</v>
      </c>
      <c r="O163" s="96" t="s">
        <v>2232</v>
      </c>
      <c r="P163" s="96"/>
      <c r="Q163" s="96" t="s">
        <v>2232</v>
      </c>
      <c r="R163" s="96" t="s">
        <v>2232</v>
      </c>
      <c r="S163" s="96"/>
      <c r="T163" s="96"/>
      <c r="U163" s="96" t="s">
        <v>5</v>
      </c>
      <c r="Z163" s="73"/>
    </row>
    <row r="164" spans="1:26" x14ac:dyDescent="0.25">
      <c r="A164" s="101" t="s">
        <v>456</v>
      </c>
      <c r="B164" s="100">
        <v>0</v>
      </c>
      <c r="C164" s="99">
        <v>0</v>
      </c>
      <c r="D164" s="98">
        <v>1</v>
      </c>
      <c r="F164" s="75" t="s">
        <v>456</v>
      </c>
      <c r="G164" s="96" t="s">
        <v>5</v>
      </c>
      <c r="H164" s="96" t="s">
        <v>2232</v>
      </c>
      <c r="I164" s="96" t="s">
        <v>2232</v>
      </c>
      <c r="J164" s="96" t="s">
        <v>2232</v>
      </c>
      <c r="K164" s="96" t="s">
        <v>2232</v>
      </c>
      <c r="L164" s="96" t="s">
        <v>2232</v>
      </c>
      <c r="M164" s="96" t="s">
        <v>2232</v>
      </c>
      <c r="N164" s="96" t="s">
        <v>2232</v>
      </c>
      <c r="O164" s="96" t="s">
        <v>2232</v>
      </c>
      <c r="P164" s="96"/>
      <c r="Q164" s="96" t="s">
        <v>2232</v>
      </c>
      <c r="R164" s="96" t="s">
        <v>2232</v>
      </c>
      <c r="S164" s="96"/>
      <c r="T164" s="96"/>
      <c r="U164" s="96" t="s">
        <v>5</v>
      </c>
      <c r="Z164" s="73"/>
    </row>
    <row r="165" spans="1:26" x14ac:dyDescent="0.25">
      <c r="A165" s="101" t="s">
        <v>935</v>
      </c>
      <c r="B165" s="100">
        <v>0</v>
      </c>
      <c r="C165" s="99">
        <v>0</v>
      </c>
      <c r="D165" s="98">
        <v>1</v>
      </c>
      <c r="F165" s="75" t="s">
        <v>935</v>
      </c>
      <c r="G165" s="96" t="s">
        <v>5</v>
      </c>
      <c r="H165" s="96" t="s">
        <v>2232</v>
      </c>
      <c r="I165" s="96" t="s">
        <v>2232</v>
      </c>
      <c r="J165" s="96" t="s">
        <v>2232</v>
      </c>
      <c r="K165" s="96" t="s">
        <v>2232</v>
      </c>
      <c r="L165" s="96" t="s">
        <v>2232</v>
      </c>
      <c r="M165" s="96" t="s">
        <v>2232</v>
      </c>
      <c r="N165" s="96" t="s">
        <v>2232</v>
      </c>
      <c r="O165" s="96" t="s">
        <v>2232</v>
      </c>
      <c r="P165" s="96"/>
      <c r="Q165" s="96" t="s">
        <v>2232</v>
      </c>
      <c r="R165" s="96" t="s">
        <v>2232</v>
      </c>
      <c r="S165" s="96"/>
      <c r="T165" s="96" t="s">
        <v>5</v>
      </c>
      <c r="U165" s="96" t="s">
        <v>5</v>
      </c>
      <c r="Z165" s="73"/>
    </row>
    <row r="166" spans="1:26" x14ac:dyDescent="0.25">
      <c r="A166" s="101" t="s">
        <v>1012</v>
      </c>
      <c r="B166" s="100">
        <v>0</v>
      </c>
      <c r="C166" s="99">
        <v>0</v>
      </c>
      <c r="D166" s="98">
        <v>1</v>
      </c>
      <c r="F166" s="75" t="s">
        <v>1012</v>
      </c>
      <c r="G166" s="96" t="s">
        <v>5</v>
      </c>
      <c r="H166" s="96" t="s">
        <v>2232</v>
      </c>
      <c r="I166" s="96" t="s">
        <v>2232</v>
      </c>
      <c r="J166" s="96" t="s">
        <v>2232</v>
      </c>
      <c r="K166" s="96" t="s">
        <v>2232</v>
      </c>
      <c r="L166" s="96" t="s">
        <v>2232</v>
      </c>
      <c r="M166" s="96" t="s">
        <v>2232</v>
      </c>
      <c r="N166" s="96" t="s">
        <v>2232</v>
      </c>
      <c r="O166" s="96" t="s">
        <v>2232</v>
      </c>
      <c r="P166" s="96"/>
      <c r="Q166" s="96" t="s">
        <v>2232</v>
      </c>
      <c r="R166" s="96" t="s">
        <v>2232</v>
      </c>
      <c r="S166" s="96"/>
      <c r="T166" s="96"/>
      <c r="U166" s="96" t="s">
        <v>5</v>
      </c>
      <c r="Z166" s="73"/>
    </row>
    <row r="167" spans="1:26" x14ac:dyDescent="0.25">
      <c r="A167" s="101" t="s">
        <v>474</v>
      </c>
      <c r="B167" s="100">
        <v>0</v>
      </c>
      <c r="C167" s="99">
        <v>0</v>
      </c>
      <c r="D167" s="98">
        <v>1</v>
      </c>
      <c r="F167" s="75" t="s">
        <v>474</v>
      </c>
      <c r="G167" s="96" t="s">
        <v>5</v>
      </c>
      <c r="H167" s="96" t="s">
        <v>2232</v>
      </c>
      <c r="I167" s="96" t="s">
        <v>2232</v>
      </c>
      <c r="J167" s="96" t="s">
        <v>2232</v>
      </c>
      <c r="K167" s="96" t="s">
        <v>2232</v>
      </c>
      <c r="L167" s="96" t="s">
        <v>2232</v>
      </c>
      <c r="M167" s="96" t="s">
        <v>2232</v>
      </c>
      <c r="N167" s="96" t="s">
        <v>2232</v>
      </c>
      <c r="O167" s="96" t="s">
        <v>2232</v>
      </c>
      <c r="P167" s="96"/>
      <c r="Q167" s="96" t="s">
        <v>2232</v>
      </c>
      <c r="R167" s="96" t="s">
        <v>2232</v>
      </c>
      <c r="S167" s="96"/>
      <c r="T167" s="96"/>
      <c r="U167" s="96" t="s">
        <v>5</v>
      </c>
      <c r="Z167" s="73"/>
    </row>
    <row r="168" spans="1:26" x14ac:dyDescent="0.25">
      <c r="A168" s="101" t="s">
        <v>1575</v>
      </c>
      <c r="B168" s="100">
        <v>0</v>
      </c>
      <c r="C168" s="99">
        <v>0</v>
      </c>
      <c r="D168" s="98">
        <v>1</v>
      </c>
      <c r="F168" s="75" t="s">
        <v>1575</v>
      </c>
      <c r="G168" s="96" t="s">
        <v>5</v>
      </c>
      <c r="H168" s="96" t="s">
        <v>2232</v>
      </c>
      <c r="I168" s="96" t="s">
        <v>2232</v>
      </c>
      <c r="J168" s="96" t="s">
        <v>2232</v>
      </c>
      <c r="K168" s="96" t="s">
        <v>2232</v>
      </c>
      <c r="L168" s="96" t="s">
        <v>2232</v>
      </c>
      <c r="M168" s="96" t="s">
        <v>2232</v>
      </c>
      <c r="N168" s="96" t="s">
        <v>2232</v>
      </c>
      <c r="O168" s="96" t="s">
        <v>2232</v>
      </c>
      <c r="P168" s="96"/>
      <c r="Q168" s="96" t="s">
        <v>2232</v>
      </c>
      <c r="R168" s="96" t="s">
        <v>2232</v>
      </c>
      <c r="S168" s="96"/>
      <c r="T168" s="96"/>
      <c r="U168" s="96" t="s">
        <v>5</v>
      </c>
      <c r="Z168" s="73"/>
    </row>
    <row r="169" spans="1:26" x14ac:dyDescent="0.25">
      <c r="A169" s="101" t="s">
        <v>1392</v>
      </c>
      <c r="B169" s="100">
        <v>0</v>
      </c>
      <c r="C169" s="99">
        <v>0</v>
      </c>
      <c r="D169" s="98">
        <v>1</v>
      </c>
      <c r="F169" s="75" t="s">
        <v>1392</v>
      </c>
      <c r="G169" s="96" t="s">
        <v>5</v>
      </c>
      <c r="H169" s="96" t="s">
        <v>2232</v>
      </c>
      <c r="I169" s="96" t="s">
        <v>2232</v>
      </c>
      <c r="J169" s="96" t="s">
        <v>2232</v>
      </c>
      <c r="K169" s="96" t="s">
        <v>2232</v>
      </c>
      <c r="L169" s="96" t="s">
        <v>2232</v>
      </c>
      <c r="M169" s="96" t="s">
        <v>2232</v>
      </c>
      <c r="N169" s="96" t="s">
        <v>2232</v>
      </c>
      <c r="O169" s="96" t="s">
        <v>2232</v>
      </c>
      <c r="P169" s="96"/>
      <c r="Q169" s="96" t="s">
        <v>2232</v>
      </c>
      <c r="R169" s="96" t="s">
        <v>2232</v>
      </c>
      <c r="S169" s="96"/>
      <c r="T169" s="96"/>
      <c r="U169" s="96" t="s">
        <v>5</v>
      </c>
      <c r="Z169" s="73"/>
    </row>
    <row r="170" spans="1:26" x14ac:dyDescent="0.25">
      <c r="A170" s="101" t="s">
        <v>1388</v>
      </c>
      <c r="B170" s="100">
        <v>0</v>
      </c>
      <c r="C170" s="99">
        <v>0</v>
      </c>
      <c r="D170" s="98">
        <v>1</v>
      </c>
      <c r="F170" s="75" t="s">
        <v>1388</v>
      </c>
      <c r="G170" s="96" t="s">
        <v>5</v>
      </c>
      <c r="H170" s="96" t="s">
        <v>2232</v>
      </c>
      <c r="I170" s="96" t="s">
        <v>2232</v>
      </c>
      <c r="J170" s="96" t="s">
        <v>2232</v>
      </c>
      <c r="K170" s="96" t="s">
        <v>2232</v>
      </c>
      <c r="L170" s="96" t="s">
        <v>2232</v>
      </c>
      <c r="M170" s="96" t="s">
        <v>2232</v>
      </c>
      <c r="N170" s="96" t="s">
        <v>2232</v>
      </c>
      <c r="O170" s="96" t="s">
        <v>2232</v>
      </c>
      <c r="P170" s="96"/>
      <c r="Q170" s="96" t="s">
        <v>2232</v>
      </c>
      <c r="R170" s="96" t="s">
        <v>2232</v>
      </c>
      <c r="S170" s="96"/>
      <c r="T170" s="96"/>
      <c r="U170" s="96" t="s">
        <v>5</v>
      </c>
      <c r="Z170" s="73"/>
    </row>
    <row r="171" spans="1:26" x14ac:dyDescent="0.25">
      <c r="A171" s="101" t="s">
        <v>1507</v>
      </c>
      <c r="B171" s="100">
        <v>0</v>
      </c>
      <c r="C171" s="99">
        <v>0</v>
      </c>
      <c r="D171" s="98">
        <v>1</v>
      </c>
      <c r="F171" s="75" t="s">
        <v>1507</v>
      </c>
      <c r="G171" s="96" t="s">
        <v>5</v>
      </c>
      <c r="H171" s="96" t="s">
        <v>2232</v>
      </c>
      <c r="I171" s="96" t="s">
        <v>2232</v>
      </c>
      <c r="J171" s="96" t="s">
        <v>2232</v>
      </c>
      <c r="K171" s="96" t="s">
        <v>2232</v>
      </c>
      <c r="L171" s="96" t="s">
        <v>2232</v>
      </c>
      <c r="M171" s="96" t="s">
        <v>2232</v>
      </c>
      <c r="N171" s="96" t="s">
        <v>2232</v>
      </c>
      <c r="O171" s="96" t="s">
        <v>2232</v>
      </c>
      <c r="P171" s="96"/>
      <c r="Q171" s="96" t="s">
        <v>2232</v>
      </c>
      <c r="R171" s="96" t="s">
        <v>2232</v>
      </c>
      <c r="S171" s="96"/>
      <c r="T171" s="96"/>
      <c r="U171" s="96" t="s">
        <v>5</v>
      </c>
      <c r="Z171" s="73"/>
    </row>
    <row r="172" spans="1:26" x14ac:dyDescent="0.25">
      <c r="A172" s="101" t="s">
        <v>1212</v>
      </c>
      <c r="B172" s="100">
        <v>0</v>
      </c>
      <c r="C172" s="99">
        <v>0</v>
      </c>
      <c r="D172" s="98">
        <v>1</v>
      </c>
      <c r="F172" s="75" t="s">
        <v>1212</v>
      </c>
      <c r="G172" s="96" t="s">
        <v>5</v>
      </c>
      <c r="H172" s="96" t="s">
        <v>2232</v>
      </c>
      <c r="I172" s="96" t="s">
        <v>2232</v>
      </c>
      <c r="J172" s="96" t="s">
        <v>2232</v>
      </c>
      <c r="K172" s="96" t="s">
        <v>2232</v>
      </c>
      <c r="L172" s="96" t="s">
        <v>2232</v>
      </c>
      <c r="M172" s="96" t="s">
        <v>2232</v>
      </c>
      <c r="N172" s="96" t="s">
        <v>2232</v>
      </c>
      <c r="O172" s="96" t="s">
        <v>2232</v>
      </c>
      <c r="P172" s="96"/>
      <c r="Q172" s="96" t="s">
        <v>2232</v>
      </c>
      <c r="R172" s="96" t="s">
        <v>2232</v>
      </c>
      <c r="S172" s="96"/>
      <c r="T172" s="96"/>
      <c r="U172" s="96" t="s">
        <v>5</v>
      </c>
      <c r="Z172" s="73"/>
    </row>
    <row r="173" spans="1:26" x14ac:dyDescent="0.25">
      <c r="A173" s="101" t="s">
        <v>380</v>
      </c>
      <c r="B173" s="100">
        <v>0</v>
      </c>
      <c r="C173" s="99">
        <v>0</v>
      </c>
      <c r="D173" s="98">
        <v>0</v>
      </c>
      <c r="F173" s="75" t="s">
        <v>380</v>
      </c>
      <c r="G173" s="96" t="s">
        <v>5</v>
      </c>
      <c r="H173" s="96" t="s">
        <v>2232</v>
      </c>
      <c r="I173" s="96" t="s">
        <v>2232</v>
      </c>
      <c r="J173" s="96" t="s">
        <v>2232</v>
      </c>
      <c r="K173" s="96" t="s">
        <v>2232</v>
      </c>
      <c r="L173" s="96" t="s">
        <v>2232</v>
      </c>
      <c r="M173" s="96" t="s">
        <v>2232</v>
      </c>
      <c r="N173" s="96" t="s">
        <v>2232</v>
      </c>
      <c r="O173" s="96" t="s">
        <v>2232</v>
      </c>
      <c r="P173" s="96"/>
      <c r="Q173" s="96" t="s">
        <v>2232</v>
      </c>
      <c r="R173" s="96" t="s">
        <v>2232</v>
      </c>
      <c r="S173" s="96"/>
      <c r="T173" s="96"/>
      <c r="U173" s="96" t="s">
        <v>5</v>
      </c>
      <c r="Z173" s="73"/>
    </row>
    <row r="174" spans="1:26" x14ac:dyDescent="0.25">
      <c r="A174" s="101" t="s">
        <v>1692</v>
      </c>
      <c r="B174" s="100">
        <v>0</v>
      </c>
      <c r="C174" s="99">
        <v>0</v>
      </c>
      <c r="D174" s="98">
        <v>0</v>
      </c>
      <c r="F174" s="75" t="s">
        <v>1692</v>
      </c>
      <c r="G174" s="96" t="s">
        <v>5</v>
      </c>
      <c r="H174" s="96" t="s">
        <v>5</v>
      </c>
      <c r="I174" s="96" t="s">
        <v>5</v>
      </c>
      <c r="J174" s="96" t="s">
        <v>5</v>
      </c>
      <c r="K174" s="96" t="s">
        <v>5</v>
      </c>
      <c r="L174" s="96" t="s">
        <v>5</v>
      </c>
      <c r="M174" s="96" t="s">
        <v>5</v>
      </c>
      <c r="N174" s="96" t="s">
        <v>5</v>
      </c>
      <c r="O174" s="96" t="s">
        <v>5</v>
      </c>
      <c r="P174" s="96"/>
      <c r="Q174" s="96" t="s">
        <v>2232</v>
      </c>
      <c r="R174" s="96" t="s">
        <v>2232</v>
      </c>
      <c r="S174" s="96"/>
      <c r="T174" s="96"/>
      <c r="U174" s="96" t="s">
        <v>5</v>
      </c>
      <c r="Z174" s="73"/>
    </row>
    <row r="175" spans="1:26" x14ac:dyDescent="0.25">
      <c r="A175" s="101" t="s">
        <v>529</v>
      </c>
      <c r="B175" s="100">
        <v>0</v>
      </c>
      <c r="C175" s="99">
        <v>0</v>
      </c>
      <c r="D175" s="98">
        <v>0</v>
      </c>
      <c r="F175" s="75" t="s">
        <v>529</v>
      </c>
      <c r="G175" s="96"/>
      <c r="H175" s="96" t="s">
        <v>2232</v>
      </c>
      <c r="I175" s="96" t="s">
        <v>2232</v>
      </c>
      <c r="J175" s="96" t="s">
        <v>2232</v>
      </c>
      <c r="K175" s="96" t="s">
        <v>2232</v>
      </c>
      <c r="L175" s="96" t="s">
        <v>2232</v>
      </c>
      <c r="M175" s="96" t="s">
        <v>2232</v>
      </c>
      <c r="N175" s="96" t="s">
        <v>2232</v>
      </c>
      <c r="O175" s="96" t="s">
        <v>2232</v>
      </c>
      <c r="P175" s="96"/>
      <c r="Q175" s="96" t="s">
        <v>2232</v>
      </c>
      <c r="R175" s="96" t="s">
        <v>2232</v>
      </c>
      <c r="S175" s="96"/>
      <c r="T175" s="96"/>
      <c r="U175" s="96" t="s">
        <v>5</v>
      </c>
      <c r="Z175" s="73"/>
    </row>
    <row r="176" spans="1:26" x14ac:dyDescent="0.25">
      <c r="A176" s="101" t="s">
        <v>594</v>
      </c>
      <c r="B176" s="100">
        <v>0</v>
      </c>
      <c r="C176" s="99">
        <v>0</v>
      </c>
      <c r="D176" s="98">
        <v>0</v>
      </c>
      <c r="F176" s="75" t="s">
        <v>594</v>
      </c>
      <c r="G176" s="96"/>
      <c r="H176" s="96" t="s">
        <v>2232</v>
      </c>
      <c r="I176" s="96" t="s">
        <v>2232</v>
      </c>
      <c r="J176" s="96" t="s">
        <v>2232</v>
      </c>
      <c r="K176" s="96" t="s">
        <v>2232</v>
      </c>
      <c r="L176" s="96" t="s">
        <v>2232</v>
      </c>
      <c r="M176" s="96" t="s">
        <v>2232</v>
      </c>
      <c r="N176" s="96" t="s">
        <v>2232</v>
      </c>
      <c r="O176" s="96" t="s">
        <v>2232</v>
      </c>
      <c r="P176" s="96"/>
      <c r="Q176" s="96" t="s">
        <v>2232</v>
      </c>
      <c r="R176" s="96" t="s">
        <v>2232</v>
      </c>
      <c r="S176" s="96"/>
      <c r="T176" s="96"/>
      <c r="U176" s="96" t="s">
        <v>5</v>
      </c>
      <c r="Z176" s="73"/>
    </row>
    <row r="177" spans="1:26" x14ac:dyDescent="0.25">
      <c r="A177" s="101" t="s">
        <v>843</v>
      </c>
      <c r="B177" s="100">
        <v>0</v>
      </c>
      <c r="C177" s="99">
        <v>0</v>
      </c>
      <c r="D177" s="98">
        <v>0</v>
      </c>
      <c r="F177" s="75" t="s">
        <v>843</v>
      </c>
      <c r="G177" s="96"/>
      <c r="H177" s="96" t="s">
        <v>2232</v>
      </c>
      <c r="I177" s="96" t="s">
        <v>2232</v>
      </c>
      <c r="J177" s="96" t="s">
        <v>2232</v>
      </c>
      <c r="K177" s="96" t="s">
        <v>2232</v>
      </c>
      <c r="L177" s="96" t="s">
        <v>2232</v>
      </c>
      <c r="M177" s="96" t="s">
        <v>2232</v>
      </c>
      <c r="N177" s="96" t="s">
        <v>2232</v>
      </c>
      <c r="O177" s="96" t="s">
        <v>2232</v>
      </c>
      <c r="P177" s="96"/>
      <c r="Q177" s="96" t="s">
        <v>2232</v>
      </c>
      <c r="R177" s="96" t="s">
        <v>2232</v>
      </c>
      <c r="S177" s="96"/>
      <c r="T177" s="96"/>
      <c r="U177" s="96" t="s">
        <v>5</v>
      </c>
      <c r="Z177" s="73"/>
    </row>
    <row r="178" spans="1:26" x14ac:dyDescent="0.25">
      <c r="A178" s="101" t="s">
        <v>819</v>
      </c>
      <c r="B178" s="100">
        <v>0</v>
      </c>
      <c r="C178" s="99">
        <v>0</v>
      </c>
      <c r="D178" s="98">
        <v>0</v>
      </c>
      <c r="F178" s="75" t="s">
        <v>819</v>
      </c>
      <c r="G178" s="96"/>
      <c r="H178" s="96" t="s">
        <v>2232</v>
      </c>
      <c r="I178" s="96" t="s">
        <v>2232</v>
      </c>
      <c r="J178" s="96" t="s">
        <v>2232</v>
      </c>
      <c r="K178" s="96" t="s">
        <v>2232</v>
      </c>
      <c r="L178" s="96" t="s">
        <v>2232</v>
      </c>
      <c r="M178" s="96" t="s">
        <v>2232</v>
      </c>
      <c r="N178" s="96" t="s">
        <v>2232</v>
      </c>
      <c r="O178" s="96" t="s">
        <v>2232</v>
      </c>
      <c r="P178" s="96"/>
      <c r="Q178" s="96" t="s">
        <v>2232</v>
      </c>
      <c r="R178" s="96" t="s">
        <v>2232</v>
      </c>
      <c r="S178" s="96"/>
      <c r="T178" s="96"/>
      <c r="U178" s="96" t="s">
        <v>5</v>
      </c>
      <c r="Z178" s="73"/>
    </row>
    <row r="179" spans="1:26" x14ac:dyDescent="0.25">
      <c r="A179" s="101" t="s">
        <v>615</v>
      </c>
      <c r="B179" s="100">
        <v>0</v>
      </c>
      <c r="C179" s="99">
        <v>0</v>
      </c>
      <c r="D179" s="98">
        <v>0</v>
      </c>
      <c r="F179" s="75" t="s">
        <v>615</v>
      </c>
      <c r="G179" s="96"/>
      <c r="H179" s="96" t="s">
        <v>2232</v>
      </c>
      <c r="I179" s="96" t="s">
        <v>2232</v>
      </c>
      <c r="J179" s="96" t="s">
        <v>2232</v>
      </c>
      <c r="K179" s="96" t="s">
        <v>2232</v>
      </c>
      <c r="L179" s="96" t="s">
        <v>2232</v>
      </c>
      <c r="M179" s="96" t="s">
        <v>2232</v>
      </c>
      <c r="N179" s="96" t="s">
        <v>2232</v>
      </c>
      <c r="O179" s="96" t="s">
        <v>2232</v>
      </c>
      <c r="P179" s="96"/>
      <c r="Q179" s="96" t="s">
        <v>2232</v>
      </c>
      <c r="R179" s="96" t="s">
        <v>2232</v>
      </c>
      <c r="S179" s="96"/>
      <c r="T179" s="96"/>
      <c r="U179" s="96" t="s">
        <v>5</v>
      </c>
      <c r="Z179" s="73"/>
    </row>
    <row r="180" spans="1:26" x14ac:dyDescent="0.25">
      <c r="A180" s="101" t="s">
        <v>866</v>
      </c>
      <c r="B180" s="100">
        <v>0</v>
      </c>
      <c r="C180" s="99">
        <v>0</v>
      </c>
      <c r="D180" s="98">
        <v>0</v>
      </c>
      <c r="F180" s="75" t="s">
        <v>866</v>
      </c>
      <c r="G180" s="96"/>
      <c r="H180" s="96" t="s">
        <v>2232</v>
      </c>
      <c r="I180" s="96" t="s">
        <v>2232</v>
      </c>
      <c r="J180" s="96" t="s">
        <v>2232</v>
      </c>
      <c r="K180" s="96" t="s">
        <v>2232</v>
      </c>
      <c r="L180" s="96" t="s">
        <v>2232</v>
      </c>
      <c r="M180" s="96" t="s">
        <v>2232</v>
      </c>
      <c r="N180" s="96" t="s">
        <v>2232</v>
      </c>
      <c r="O180" s="96" t="s">
        <v>2232</v>
      </c>
      <c r="P180" s="96"/>
      <c r="Q180" s="96" t="s">
        <v>2232</v>
      </c>
      <c r="R180" s="96" t="s">
        <v>2232</v>
      </c>
      <c r="S180" s="96"/>
      <c r="T180" s="96"/>
      <c r="U180" s="96" t="s">
        <v>5</v>
      </c>
      <c r="Z180" s="73"/>
    </row>
    <row r="181" spans="1:26" x14ac:dyDescent="0.25">
      <c r="A181" s="101" t="s">
        <v>1755</v>
      </c>
      <c r="B181" s="100">
        <v>0</v>
      </c>
      <c r="C181" s="99">
        <v>0</v>
      </c>
      <c r="D181" s="98">
        <v>0</v>
      </c>
      <c r="F181" s="75" t="s">
        <v>1755</v>
      </c>
      <c r="G181" s="96"/>
      <c r="H181" s="96" t="s">
        <v>2232</v>
      </c>
      <c r="I181" s="96" t="s">
        <v>2232</v>
      </c>
      <c r="J181" s="96" t="s">
        <v>2232</v>
      </c>
      <c r="K181" s="96" t="s">
        <v>2232</v>
      </c>
      <c r="L181" s="96" t="s">
        <v>2232</v>
      </c>
      <c r="M181" s="96" t="s">
        <v>2232</v>
      </c>
      <c r="N181" s="96" t="s">
        <v>2232</v>
      </c>
      <c r="O181" s="96" t="s">
        <v>2232</v>
      </c>
      <c r="P181" s="96"/>
      <c r="Q181" s="96" t="s">
        <v>2232</v>
      </c>
      <c r="R181" s="96" t="s">
        <v>2232</v>
      </c>
      <c r="S181" s="96"/>
      <c r="T181" s="96"/>
      <c r="U181" s="96" t="s">
        <v>5</v>
      </c>
      <c r="Z181" s="73"/>
    </row>
    <row r="182" spans="1:26" x14ac:dyDescent="0.25">
      <c r="A182" s="101" t="s">
        <v>1749</v>
      </c>
      <c r="B182" s="100">
        <v>0</v>
      </c>
      <c r="C182" s="99">
        <v>0</v>
      </c>
      <c r="D182" s="98">
        <v>0</v>
      </c>
      <c r="F182" s="75" t="s">
        <v>1749</v>
      </c>
      <c r="G182" s="96"/>
      <c r="H182" s="96" t="s">
        <v>2232</v>
      </c>
      <c r="I182" s="96" t="s">
        <v>2232</v>
      </c>
      <c r="J182" s="96" t="s">
        <v>2232</v>
      </c>
      <c r="K182" s="96" t="s">
        <v>2232</v>
      </c>
      <c r="L182" s="96" t="s">
        <v>2232</v>
      </c>
      <c r="M182" s="96" t="s">
        <v>2232</v>
      </c>
      <c r="N182" s="96" t="s">
        <v>2232</v>
      </c>
      <c r="O182" s="96" t="s">
        <v>2232</v>
      </c>
      <c r="P182" s="96"/>
      <c r="Q182" s="96" t="s">
        <v>2232</v>
      </c>
      <c r="R182" s="96" t="s">
        <v>2232</v>
      </c>
      <c r="S182" s="96"/>
      <c r="T182" s="96"/>
      <c r="U182" s="96" t="s">
        <v>5</v>
      </c>
      <c r="Z182" s="73"/>
    </row>
    <row r="183" spans="1:26" x14ac:dyDescent="0.25">
      <c r="A183" s="101" t="s">
        <v>1741</v>
      </c>
      <c r="B183" s="100">
        <v>0</v>
      </c>
      <c r="C183" s="99">
        <v>0</v>
      </c>
      <c r="D183" s="98">
        <v>0</v>
      </c>
      <c r="F183" s="75" t="s">
        <v>1741</v>
      </c>
      <c r="G183" s="96"/>
      <c r="H183" s="96" t="s">
        <v>2232</v>
      </c>
      <c r="I183" s="96" t="s">
        <v>2232</v>
      </c>
      <c r="J183" s="96" t="s">
        <v>2232</v>
      </c>
      <c r="K183" s="96" t="s">
        <v>2232</v>
      </c>
      <c r="L183" s="96" t="s">
        <v>2232</v>
      </c>
      <c r="M183" s="96" t="s">
        <v>2232</v>
      </c>
      <c r="N183" s="96" t="s">
        <v>2232</v>
      </c>
      <c r="O183" s="96" t="s">
        <v>2232</v>
      </c>
      <c r="P183" s="96"/>
      <c r="Q183" s="96" t="s">
        <v>2232</v>
      </c>
      <c r="R183" s="96" t="s">
        <v>2232</v>
      </c>
      <c r="S183" s="96"/>
      <c r="T183" s="96"/>
      <c r="U183" s="96" t="s">
        <v>5</v>
      </c>
      <c r="Z183" s="73"/>
    </row>
    <row r="184" spans="1:26" x14ac:dyDescent="0.25">
      <c r="A184" s="101" t="s">
        <v>1760</v>
      </c>
      <c r="B184" s="100">
        <v>0</v>
      </c>
      <c r="C184" s="99">
        <v>0</v>
      </c>
      <c r="D184" s="98">
        <v>0</v>
      </c>
      <c r="F184" s="75" t="s">
        <v>1760</v>
      </c>
      <c r="G184" s="96"/>
      <c r="H184" s="96" t="s">
        <v>2232</v>
      </c>
      <c r="I184" s="96" t="s">
        <v>2232</v>
      </c>
      <c r="J184" s="96" t="s">
        <v>2232</v>
      </c>
      <c r="K184" s="96" t="s">
        <v>2232</v>
      </c>
      <c r="L184" s="96" t="s">
        <v>2232</v>
      </c>
      <c r="M184" s="96" t="s">
        <v>2232</v>
      </c>
      <c r="N184" s="96" t="s">
        <v>2232</v>
      </c>
      <c r="O184" s="96" t="s">
        <v>2232</v>
      </c>
      <c r="P184" s="96"/>
      <c r="Q184" s="96" t="s">
        <v>2232</v>
      </c>
      <c r="R184" s="96" t="s">
        <v>2232</v>
      </c>
      <c r="S184" s="96"/>
      <c r="T184" s="96"/>
      <c r="U184" s="96" t="s">
        <v>5</v>
      </c>
      <c r="Z184" s="73"/>
    </row>
    <row r="185" spans="1:26" x14ac:dyDescent="0.25">
      <c r="A185" s="101" t="s">
        <v>868</v>
      </c>
      <c r="B185" s="100">
        <v>0</v>
      </c>
      <c r="C185" s="99">
        <v>0</v>
      </c>
      <c r="D185" s="98">
        <v>0</v>
      </c>
      <c r="F185" s="75" t="s">
        <v>868</v>
      </c>
      <c r="G185" s="96"/>
      <c r="H185" s="96" t="s">
        <v>2232</v>
      </c>
      <c r="I185" s="96" t="s">
        <v>2232</v>
      </c>
      <c r="J185" s="96" t="s">
        <v>2232</v>
      </c>
      <c r="K185" s="96" t="s">
        <v>2232</v>
      </c>
      <c r="L185" s="96" t="s">
        <v>2232</v>
      </c>
      <c r="M185" s="96" t="s">
        <v>2232</v>
      </c>
      <c r="N185" s="96" t="s">
        <v>2232</v>
      </c>
      <c r="O185" s="96" t="s">
        <v>2232</v>
      </c>
      <c r="P185" s="96"/>
      <c r="Q185" s="96" t="s">
        <v>2232</v>
      </c>
      <c r="R185" s="96" t="s">
        <v>2232</v>
      </c>
      <c r="S185" s="96"/>
      <c r="T185" s="96"/>
      <c r="U185" s="96" t="s">
        <v>5</v>
      </c>
      <c r="Z185" s="73"/>
    </row>
    <row r="186" spans="1:26" x14ac:dyDescent="0.25">
      <c r="A186" s="101" t="s">
        <v>1423</v>
      </c>
      <c r="B186" s="100">
        <v>0</v>
      </c>
      <c r="C186" s="99">
        <v>0</v>
      </c>
      <c r="D186" s="98">
        <v>0</v>
      </c>
      <c r="F186" s="75" t="s">
        <v>1423</v>
      </c>
      <c r="G186" s="96"/>
      <c r="H186" s="96" t="s">
        <v>2232</v>
      </c>
      <c r="I186" s="96" t="s">
        <v>2232</v>
      </c>
      <c r="J186" s="96" t="s">
        <v>2232</v>
      </c>
      <c r="K186" s="96" t="s">
        <v>2232</v>
      </c>
      <c r="L186" s="96" t="s">
        <v>2232</v>
      </c>
      <c r="M186" s="96" t="s">
        <v>2232</v>
      </c>
      <c r="N186" s="96" t="s">
        <v>2232</v>
      </c>
      <c r="O186" s="96" t="s">
        <v>2232</v>
      </c>
      <c r="P186" s="96"/>
      <c r="Q186" s="96" t="s">
        <v>2232</v>
      </c>
      <c r="R186" s="96" t="s">
        <v>2232</v>
      </c>
      <c r="S186" s="96"/>
      <c r="T186" s="96"/>
      <c r="U186" s="96" t="s">
        <v>5</v>
      </c>
      <c r="Z186" s="73"/>
    </row>
    <row r="187" spans="1:26" x14ac:dyDescent="0.25">
      <c r="A187" s="101" t="s">
        <v>1448</v>
      </c>
      <c r="B187" s="100">
        <v>0</v>
      </c>
      <c r="C187" s="99">
        <v>0</v>
      </c>
      <c r="D187" s="98">
        <v>0</v>
      </c>
      <c r="F187" s="75" t="s">
        <v>1448</v>
      </c>
      <c r="G187" s="96"/>
      <c r="H187" s="96" t="s">
        <v>2232</v>
      </c>
      <c r="I187" s="96" t="s">
        <v>2232</v>
      </c>
      <c r="J187" s="96" t="s">
        <v>2232</v>
      </c>
      <c r="K187" s="96" t="s">
        <v>2232</v>
      </c>
      <c r="L187" s="96" t="s">
        <v>2232</v>
      </c>
      <c r="M187" s="96" t="s">
        <v>2232</v>
      </c>
      <c r="N187" s="96" t="s">
        <v>2232</v>
      </c>
      <c r="O187" s="96" t="s">
        <v>2232</v>
      </c>
      <c r="P187" s="96"/>
      <c r="Q187" s="96" t="s">
        <v>2232</v>
      </c>
      <c r="R187" s="96" t="s">
        <v>2232</v>
      </c>
      <c r="S187" s="96"/>
      <c r="T187" s="96"/>
      <c r="U187" s="96" t="s">
        <v>5</v>
      </c>
      <c r="Z187" s="73"/>
    </row>
    <row r="188" spans="1:26" x14ac:dyDescent="0.25">
      <c r="A188" s="101" t="s">
        <v>1711</v>
      </c>
      <c r="B188" s="100">
        <v>0</v>
      </c>
      <c r="C188" s="99">
        <v>0</v>
      </c>
      <c r="D188" s="98">
        <v>0</v>
      </c>
      <c r="F188" s="75" t="s">
        <v>1711</v>
      </c>
      <c r="G188" s="96"/>
      <c r="H188" s="96" t="s">
        <v>2232</v>
      </c>
      <c r="I188" s="96" t="s">
        <v>2232</v>
      </c>
      <c r="J188" s="96" t="s">
        <v>2232</v>
      </c>
      <c r="K188" s="96" t="s">
        <v>2232</v>
      </c>
      <c r="L188" s="96" t="s">
        <v>2232</v>
      </c>
      <c r="M188" s="96" t="s">
        <v>2232</v>
      </c>
      <c r="N188" s="96" t="s">
        <v>2232</v>
      </c>
      <c r="O188" s="96" t="s">
        <v>2232</v>
      </c>
      <c r="P188" s="96"/>
      <c r="Q188" s="96" t="s">
        <v>2232</v>
      </c>
      <c r="R188" s="96" t="s">
        <v>2232</v>
      </c>
      <c r="S188" s="96"/>
      <c r="T188" s="96"/>
      <c r="U188" s="96" t="s">
        <v>5</v>
      </c>
      <c r="Z188" s="73"/>
    </row>
    <row r="189" spans="1:26" x14ac:dyDescent="0.25">
      <c r="A189" s="101" t="s">
        <v>1764</v>
      </c>
      <c r="B189" s="100">
        <v>0</v>
      </c>
      <c r="C189" s="99">
        <v>0</v>
      </c>
      <c r="D189" s="98">
        <v>0</v>
      </c>
      <c r="F189" s="75" t="s">
        <v>1764</v>
      </c>
      <c r="G189" s="96"/>
      <c r="H189" s="96" t="s">
        <v>2232</v>
      </c>
      <c r="I189" s="96" t="s">
        <v>2232</v>
      </c>
      <c r="J189" s="96" t="s">
        <v>2232</v>
      </c>
      <c r="K189" s="96" t="s">
        <v>2232</v>
      </c>
      <c r="L189" s="96" t="s">
        <v>2232</v>
      </c>
      <c r="M189" s="96" t="s">
        <v>2232</v>
      </c>
      <c r="N189" s="96" t="s">
        <v>2232</v>
      </c>
      <c r="O189" s="96" t="s">
        <v>2232</v>
      </c>
      <c r="P189" s="96"/>
      <c r="Q189" s="96" t="s">
        <v>2232</v>
      </c>
      <c r="R189" s="96" t="s">
        <v>2232</v>
      </c>
      <c r="S189" s="96"/>
      <c r="T189" s="96"/>
      <c r="U189" s="96" t="s">
        <v>5</v>
      </c>
      <c r="Z189" s="73"/>
    </row>
    <row r="190" spans="1:26" x14ac:dyDescent="0.25">
      <c r="A190" s="101" t="s">
        <v>1763</v>
      </c>
      <c r="B190" s="100">
        <v>0</v>
      </c>
      <c r="C190" s="99">
        <v>0</v>
      </c>
      <c r="D190" s="98">
        <v>0</v>
      </c>
      <c r="F190" s="75" t="s">
        <v>1763</v>
      </c>
      <c r="G190" s="96"/>
      <c r="H190" s="96" t="s">
        <v>2232</v>
      </c>
      <c r="I190" s="96" t="s">
        <v>2232</v>
      </c>
      <c r="J190" s="96" t="s">
        <v>2232</v>
      </c>
      <c r="K190" s="96" t="s">
        <v>2232</v>
      </c>
      <c r="L190" s="96" t="s">
        <v>2232</v>
      </c>
      <c r="M190" s="96" t="s">
        <v>2232</v>
      </c>
      <c r="N190" s="96" t="s">
        <v>2232</v>
      </c>
      <c r="O190" s="96" t="s">
        <v>2232</v>
      </c>
      <c r="P190" s="96"/>
      <c r="Q190" s="96" t="s">
        <v>2232</v>
      </c>
      <c r="R190" s="96" t="s">
        <v>2232</v>
      </c>
      <c r="S190" s="96"/>
      <c r="T190" s="96"/>
      <c r="U190" s="96" t="s">
        <v>5</v>
      </c>
      <c r="Z190" s="73"/>
    </row>
    <row r="191" spans="1:26" x14ac:dyDescent="0.25">
      <c r="A191" s="101" t="s">
        <v>1768</v>
      </c>
      <c r="B191" s="100">
        <v>0</v>
      </c>
      <c r="C191" s="99">
        <v>0</v>
      </c>
      <c r="D191" s="98">
        <v>0</v>
      </c>
      <c r="F191" s="75" t="s">
        <v>1768</v>
      </c>
      <c r="G191" s="96"/>
      <c r="H191" s="96" t="s">
        <v>2232</v>
      </c>
      <c r="I191" s="96" t="s">
        <v>2232</v>
      </c>
      <c r="J191" s="96" t="s">
        <v>2232</v>
      </c>
      <c r="K191" s="96" t="s">
        <v>2232</v>
      </c>
      <c r="L191" s="96" t="s">
        <v>2232</v>
      </c>
      <c r="M191" s="96" t="s">
        <v>2232</v>
      </c>
      <c r="N191" s="96" t="s">
        <v>2232</v>
      </c>
      <c r="O191" s="96" t="s">
        <v>2232</v>
      </c>
      <c r="P191" s="96"/>
      <c r="Q191" s="96" t="s">
        <v>2232</v>
      </c>
      <c r="R191" s="96" t="s">
        <v>2232</v>
      </c>
      <c r="S191" s="96"/>
      <c r="T191" s="96"/>
      <c r="U191" s="96" t="s">
        <v>5</v>
      </c>
      <c r="Z191" s="73"/>
    </row>
    <row r="192" spans="1:26" x14ac:dyDescent="0.25">
      <c r="A192" s="101" t="s">
        <v>1333</v>
      </c>
      <c r="B192" s="100">
        <v>0</v>
      </c>
      <c r="C192" s="99">
        <v>0</v>
      </c>
      <c r="D192" s="98">
        <v>0</v>
      </c>
      <c r="F192" s="75" t="s">
        <v>1333</v>
      </c>
      <c r="G192" s="96"/>
      <c r="H192" s="96" t="s">
        <v>2232</v>
      </c>
      <c r="I192" s="96" t="s">
        <v>2232</v>
      </c>
      <c r="J192" s="96" t="s">
        <v>2232</v>
      </c>
      <c r="K192" s="96" t="s">
        <v>2232</v>
      </c>
      <c r="L192" s="96" t="s">
        <v>2232</v>
      </c>
      <c r="M192" s="96" t="s">
        <v>2232</v>
      </c>
      <c r="N192" s="96" t="s">
        <v>2232</v>
      </c>
      <c r="O192" s="96" t="s">
        <v>2232</v>
      </c>
      <c r="P192" s="96"/>
      <c r="Q192" s="96" t="s">
        <v>2232</v>
      </c>
      <c r="R192" s="96" t="s">
        <v>2232</v>
      </c>
      <c r="S192" s="96"/>
      <c r="T192" s="96"/>
      <c r="U192" s="96" t="s">
        <v>5</v>
      </c>
      <c r="Z192" s="73"/>
    </row>
    <row r="193" spans="1:26" x14ac:dyDescent="0.25">
      <c r="A193" s="101" t="s">
        <v>186</v>
      </c>
      <c r="B193" s="100">
        <v>0</v>
      </c>
      <c r="C193" s="99">
        <v>0</v>
      </c>
      <c r="D193" s="98">
        <v>0</v>
      </c>
      <c r="F193" s="75" t="s">
        <v>186</v>
      </c>
      <c r="G193" s="96"/>
      <c r="H193" s="96" t="s">
        <v>2232</v>
      </c>
      <c r="I193" s="96" t="s">
        <v>2232</v>
      </c>
      <c r="J193" s="96" t="s">
        <v>2232</v>
      </c>
      <c r="K193" s="96" t="s">
        <v>2232</v>
      </c>
      <c r="L193" s="96" t="s">
        <v>2232</v>
      </c>
      <c r="M193" s="96" t="s">
        <v>2232</v>
      </c>
      <c r="N193" s="96" t="s">
        <v>2232</v>
      </c>
      <c r="O193" s="96" t="s">
        <v>2232</v>
      </c>
      <c r="P193" s="96"/>
      <c r="Q193" s="96" t="s">
        <v>2232</v>
      </c>
      <c r="R193" s="96" t="s">
        <v>2232</v>
      </c>
      <c r="S193" s="96"/>
      <c r="T193" s="96"/>
      <c r="U193" s="96" t="s">
        <v>5</v>
      </c>
      <c r="Z193" s="73"/>
    </row>
    <row r="194" spans="1:26" x14ac:dyDescent="0.25">
      <c r="A194" s="101" t="s">
        <v>566</v>
      </c>
      <c r="B194" s="100">
        <v>0</v>
      </c>
      <c r="C194" s="99">
        <v>0</v>
      </c>
      <c r="D194" s="98">
        <v>0</v>
      </c>
      <c r="F194" s="75" t="s">
        <v>566</v>
      </c>
      <c r="G194" s="96"/>
      <c r="H194" s="96" t="s">
        <v>2232</v>
      </c>
      <c r="I194" s="96" t="s">
        <v>2232</v>
      </c>
      <c r="J194" s="96" t="s">
        <v>2232</v>
      </c>
      <c r="K194" s="96" t="s">
        <v>2232</v>
      </c>
      <c r="L194" s="96" t="s">
        <v>2232</v>
      </c>
      <c r="M194" s="96" t="s">
        <v>2232</v>
      </c>
      <c r="N194" s="96" t="s">
        <v>2232</v>
      </c>
      <c r="O194" s="96" t="s">
        <v>2232</v>
      </c>
      <c r="P194" s="96"/>
      <c r="Q194" s="96" t="s">
        <v>2232</v>
      </c>
      <c r="R194" s="96" t="s">
        <v>2232</v>
      </c>
      <c r="S194" s="96"/>
      <c r="T194" s="96"/>
      <c r="U194" s="96" t="s">
        <v>5</v>
      </c>
      <c r="Z194" s="73"/>
    </row>
    <row r="195" spans="1:26" x14ac:dyDescent="0.25">
      <c r="A195" s="101" t="s">
        <v>1482</v>
      </c>
      <c r="B195" s="100">
        <v>0</v>
      </c>
      <c r="C195" s="99">
        <v>0</v>
      </c>
      <c r="D195" s="98">
        <v>0</v>
      </c>
      <c r="F195" s="75" t="s">
        <v>1482</v>
      </c>
      <c r="G195" s="96"/>
      <c r="H195" s="96" t="s">
        <v>2232</v>
      </c>
      <c r="I195" s="96" t="s">
        <v>2232</v>
      </c>
      <c r="J195" s="96" t="s">
        <v>2232</v>
      </c>
      <c r="K195" s="96" t="s">
        <v>2232</v>
      </c>
      <c r="L195" s="96" t="s">
        <v>2232</v>
      </c>
      <c r="M195" s="96" t="s">
        <v>2232</v>
      </c>
      <c r="N195" s="96" t="s">
        <v>2232</v>
      </c>
      <c r="O195" s="96" t="s">
        <v>2232</v>
      </c>
      <c r="P195" s="96"/>
      <c r="Q195" s="96" t="s">
        <v>2232</v>
      </c>
      <c r="R195" s="96" t="s">
        <v>2232</v>
      </c>
      <c r="S195" s="96"/>
      <c r="T195" s="96"/>
      <c r="U195" s="96" t="s">
        <v>5</v>
      </c>
      <c r="Z195" s="73"/>
    </row>
    <row r="196" spans="1:26" x14ac:dyDescent="0.25">
      <c r="A196" s="101" t="s">
        <v>1459</v>
      </c>
      <c r="B196" s="100">
        <v>0</v>
      </c>
      <c r="C196" s="99">
        <v>0</v>
      </c>
      <c r="D196" s="98">
        <v>0</v>
      </c>
      <c r="F196" s="75" t="s">
        <v>1459</v>
      </c>
      <c r="G196" s="96"/>
      <c r="H196" s="96" t="s">
        <v>2232</v>
      </c>
      <c r="I196" s="96" t="s">
        <v>2232</v>
      </c>
      <c r="J196" s="96" t="s">
        <v>2232</v>
      </c>
      <c r="K196" s="96" t="s">
        <v>2232</v>
      </c>
      <c r="L196" s="96" t="s">
        <v>2232</v>
      </c>
      <c r="M196" s="96" t="s">
        <v>2232</v>
      </c>
      <c r="N196" s="96" t="s">
        <v>2232</v>
      </c>
      <c r="O196" s="96" t="s">
        <v>2232</v>
      </c>
      <c r="P196" s="96"/>
      <c r="Q196" s="96" t="s">
        <v>2232</v>
      </c>
      <c r="R196" s="96" t="s">
        <v>2232</v>
      </c>
      <c r="S196" s="96"/>
      <c r="T196" s="96"/>
      <c r="U196" s="96" t="s">
        <v>5</v>
      </c>
      <c r="Z196" s="73"/>
    </row>
    <row r="197" spans="1:26" x14ac:dyDescent="0.25">
      <c r="A197" s="101" t="s">
        <v>1434</v>
      </c>
      <c r="B197" s="100">
        <v>0</v>
      </c>
      <c r="C197" s="99">
        <v>0</v>
      </c>
      <c r="D197" s="98">
        <v>0</v>
      </c>
      <c r="F197" s="75" t="s">
        <v>1434</v>
      </c>
      <c r="G197" s="96"/>
      <c r="H197" s="96" t="s">
        <v>2232</v>
      </c>
      <c r="I197" s="96" t="s">
        <v>2232</v>
      </c>
      <c r="J197" s="96" t="s">
        <v>2232</v>
      </c>
      <c r="K197" s="96" t="s">
        <v>2232</v>
      </c>
      <c r="L197" s="96" t="s">
        <v>2232</v>
      </c>
      <c r="M197" s="96" t="s">
        <v>2232</v>
      </c>
      <c r="N197" s="96" t="s">
        <v>2232</v>
      </c>
      <c r="O197" s="96" t="s">
        <v>2232</v>
      </c>
      <c r="P197" s="96"/>
      <c r="Q197" s="96" t="s">
        <v>2232</v>
      </c>
      <c r="R197" s="96" t="s">
        <v>2232</v>
      </c>
      <c r="S197" s="96"/>
      <c r="T197" s="96"/>
      <c r="U197" s="96" t="s">
        <v>5</v>
      </c>
      <c r="Z197" s="73"/>
    </row>
    <row r="198" spans="1:26" x14ac:dyDescent="0.25">
      <c r="A198" s="101" t="s">
        <v>1408</v>
      </c>
      <c r="B198" s="100">
        <v>0</v>
      </c>
      <c r="C198" s="99">
        <v>0</v>
      </c>
      <c r="D198" s="98">
        <v>0</v>
      </c>
      <c r="F198" s="75" t="s">
        <v>1408</v>
      </c>
      <c r="G198" s="96"/>
      <c r="H198" s="96" t="s">
        <v>2232</v>
      </c>
      <c r="I198" s="96" t="s">
        <v>2232</v>
      </c>
      <c r="J198" s="96" t="s">
        <v>2232</v>
      </c>
      <c r="K198" s="96" t="s">
        <v>2232</v>
      </c>
      <c r="L198" s="96" t="s">
        <v>2232</v>
      </c>
      <c r="M198" s="96" t="s">
        <v>2232</v>
      </c>
      <c r="N198" s="96" t="s">
        <v>2232</v>
      </c>
      <c r="O198" s="96" t="s">
        <v>2232</v>
      </c>
      <c r="P198" s="96"/>
      <c r="Q198" s="96" t="s">
        <v>2232</v>
      </c>
      <c r="R198" s="96" t="s">
        <v>2232</v>
      </c>
      <c r="S198" s="96"/>
      <c r="T198" s="96"/>
      <c r="U198" s="96" t="s">
        <v>5</v>
      </c>
      <c r="Z198" s="73"/>
    </row>
    <row r="199" spans="1:26" x14ac:dyDescent="0.25">
      <c r="A199" s="101" t="s">
        <v>586</v>
      </c>
      <c r="B199" s="100">
        <v>0</v>
      </c>
      <c r="C199" s="99">
        <v>0</v>
      </c>
      <c r="D199" s="98">
        <v>0</v>
      </c>
      <c r="F199" s="75" t="s">
        <v>586</v>
      </c>
      <c r="G199" s="96"/>
      <c r="H199" s="96" t="s">
        <v>2232</v>
      </c>
      <c r="I199" s="96" t="s">
        <v>2232</v>
      </c>
      <c r="J199" s="96" t="s">
        <v>2232</v>
      </c>
      <c r="K199" s="96" t="s">
        <v>2232</v>
      </c>
      <c r="L199" s="96" t="s">
        <v>2232</v>
      </c>
      <c r="M199" s="96" t="s">
        <v>2232</v>
      </c>
      <c r="N199" s="96" t="s">
        <v>2232</v>
      </c>
      <c r="O199" s="96" t="s">
        <v>2232</v>
      </c>
      <c r="P199" s="96"/>
      <c r="Q199" s="96" t="s">
        <v>2232</v>
      </c>
      <c r="R199" s="96" t="s">
        <v>2232</v>
      </c>
      <c r="S199" s="96"/>
      <c r="T199" s="96"/>
      <c r="U199" s="96" t="s">
        <v>5</v>
      </c>
      <c r="Z199" s="73"/>
    </row>
    <row r="200" spans="1:26" x14ac:dyDescent="0.25">
      <c r="A200" s="101" t="s">
        <v>1504</v>
      </c>
      <c r="B200" s="100">
        <v>0</v>
      </c>
      <c r="C200" s="99">
        <v>0</v>
      </c>
      <c r="D200" s="98">
        <v>0</v>
      </c>
      <c r="F200" s="75" t="s">
        <v>1504</v>
      </c>
      <c r="G200" s="96"/>
      <c r="H200" s="96" t="s">
        <v>2232</v>
      </c>
      <c r="I200" s="96" t="s">
        <v>2232</v>
      </c>
      <c r="J200" s="96" t="s">
        <v>2232</v>
      </c>
      <c r="K200" s="96" t="s">
        <v>2232</v>
      </c>
      <c r="L200" s="96" t="s">
        <v>2232</v>
      </c>
      <c r="M200" s="96" t="s">
        <v>2232</v>
      </c>
      <c r="N200" s="96" t="s">
        <v>2232</v>
      </c>
      <c r="O200" s="96" t="s">
        <v>2232</v>
      </c>
      <c r="P200" s="96"/>
      <c r="Q200" s="96" t="s">
        <v>2232</v>
      </c>
      <c r="R200" s="96" t="s">
        <v>2232</v>
      </c>
      <c r="S200" s="96"/>
      <c r="T200" s="96"/>
      <c r="U200" s="96" t="s">
        <v>5</v>
      </c>
      <c r="Z200" s="73"/>
    </row>
    <row r="201" spans="1:26" x14ac:dyDescent="0.25">
      <c r="A201" s="101" t="s">
        <v>1630</v>
      </c>
      <c r="B201" s="100">
        <v>0</v>
      </c>
      <c r="C201" s="99">
        <v>0</v>
      </c>
      <c r="D201" s="98">
        <v>0</v>
      </c>
      <c r="F201" s="75" t="s">
        <v>1630</v>
      </c>
      <c r="G201" s="96"/>
      <c r="H201" s="96" t="s">
        <v>2232</v>
      </c>
      <c r="I201" s="96" t="s">
        <v>2232</v>
      </c>
      <c r="J201" s="96" t="s">
        <v>2232</v>
      </c>
      <c r="K201" s="96" t="s">
        <v>2232</v>
      </c>
      <c r="L201" s="96" t="s">
        <v>2232</v>
      </c>
      <c r="M201" s="96" t="s">
        <v>2232</v>
      </c>
      <c r="N201" s="96" t="s">
        <v>2232</v>
      </c>
      <c r="O201" s="96" t="s">
        <v>2232</v>
      </c>
      <c r="P201" s="96"/>
      <c r="Q201" s="96" t="s">
        <v>2232</v>
      </c>
      <c r="R201" s="96" t="s">
        <v>2232</v>
      </c>
      <c r="S201" s="96"/>
      <c r="T201" s="96"/>
      <c r="U201" s="96" t="s">
        <v>5</v>
      </c>
      <c r="Z201" s="73"/>
    </row>
    <row r="202" spans="1:26" x14ac:dyDescent="0.25">
      <c r="A202" s="101" t="s">
        <v>1612</v>
      </c>
      <c r="B202" s="100">
        <v>0</v>
      </c>
      <c r="C202" s="99">
        <v>0</v>
      </c>
      <c r="D202" s="98">
        <v>0</v>
      </c>
      <c r="F202" s="75" t="s">
        <v>1612</v>
      </c>
      <c r="G202" s="96"/>
      <c r="H202" s="96" t="s">
        <v>2232</v>
      </c>
      <c r="I202" s="96" t="s">
        <v>2232</v>
      </c>
      <c r="J202" s="96" t="s">
        <v>2232</v>
      </c>
      <c r="K202" s="96" t="s">
        <v>2232</v>
      </c>
      <c r="L202" s="96" t="s">
        <v>2232</v>
      </c>
      <c r="M202" s="96" t="s">
        <v>2232</v>
      </c>
      <c r="N202" s="96" t="s">
        <v>2232</v>
      </c>
      <c r="O202" s="96" t="s">
        <v>2232</v>
      </c>
      <c r="P202" s="96"/>
      <c r="Q202" s="96" t="s">
        <v>2232</v>
      </c>
      <c r="R202" s="96" t="s">
        <v>2232</v>
      </c>
      <c r="S202" s="96"/>
      <c r="T202" s="96"/>
      <c r="U202" s="96" t="s">
        <v>5</v>
      </c>
      <c r="Z202" s="73"/>
    </row>
    <row r="203" spans="1:26" x14ac:dyDescent="0.25">
      <c r="A203" s="101" t="s">
        <v>1592</v>
      </c>
      <c r="B203" s="100">
        <v>0</v>
      </c>
      <c r="C203" s="99">
        <v>0</v>
      </c>
      <c r="D203" s="98">
        <v>0</v>
      </c>
      <c r="F203" s="75" t="s">
        <v>1592</v>
      </c>
      <c r="G203" s="96"/>
      <c r="H203" s="96" t="s">
        <v>2232</v>
      </c>
      <c r="I203" s="96" t="s">
        <v>2232</v>
      </c>
      <c r="J203" s="96" t="s">
        <v>2232</v>
      </c>
      <c r="K203" s="96" t="s">
        <v>2232</v>
      </c>
      <c r="L203" s="96" t="s">
        <v>2232</v>
      </c>
      <c r="M203" s="96" t="s">
        <v>2232</v>
      </c>
      <c r="N203" s="96" t="s">
        <v>2232</v>
      </c>
      <c r="O203" s="96" t="s">
        <v>2232</v>
      </c>
      <c r="P203" s="96"/>
      <c r="Q203" s="96" t="s">
        <v>2232</v>
      </c>
      <c r="R203" s="96" t="s">
        <v>2232</v>
      </c>
      <c r="S203" s="96"/>
      <c r="T203" s="96"/>
      <c r="U203" s="96" t="s">
        <v>5</v>
      </c>
      <c r="Z203" s="73"/>
    </row>
    <row r="204" spans="1:26" x14ac:dyDescent="0.25">
      <c r="A204" s="101" t="s">
        <v>1569</v>
      </c>
      <c r="B204" s="100">
        <v>0</v>
      </c>
      <c r="C204" s="99">
        <v>0</v>
      </c>
      <c r="D204" s="98">
        <v>0</v>
      </c>
      <c r="F204" s="75" t="s">
        <v>1569</v>
      </c>
      <c r="G204" s="96"/>
      <c r="H204" s="96" t="s">
        <v>2232</v>
      </c>
      <c r="I204" s="96" t="s">
        <v>2232</v>
      </c>
      <c r="J204" s="96" t="s">
        <v>2232</v>
      </c>
      <c r="K204" s="96" t="s">
        <v>2232</v>
      </c>
      <c r="L204" s="96" t="s">
        <v>2232</v>
      </c>
      <c r="M204" s="96" t="s">
        <v>2232</v>
      </c>
      <c r="N204" s="96" t="s">
        <v>2232</v>
      </c>
      <c r="O204" s="96" t="s">
        <v>2232</v>
      </c>
      <c r="P204" s="96"/>
      <c r="Q204" s="96" t="s">
        <v>2232</v>
      </c>
      <c r="R204" s="96" t="s">
        <v>2232</v>
      </c>
      <c r="S204" s="96"/>
      <c r="T204" s="96"/>
      <c r="U204" s="96" t="s">
        <v>5</v>
      </c>
      <c r="Z204" s="73"/>
    </row>
    <row r="205" spans="1:26" x14ac:dyDescent="0.25">
      <c r="A205" s="101" t="s">
        <v>1646</v>
      </c>
      <c r="B205" s="100">
        <v>0</v>
      </c>
      <c r="C205" s="99">
        <v>0</v>
      </c>
      <c r="D205" s="98">
        <v>0</v>
      </c>
      <c r="F205" s="75" t="s">
        <v>1646</v>
      </c>
      <c r="G205" s="96"/>
      <c r="H205" s="96" t="s">
        <v>2232</v>
      </c>
      <c r="I205" s="96" t="s">
        <v>2232</v>
      </c>
      <c r="J205" s="96" t="s">
        <v>2232</v>
      </c>
      <c r="K205" s="96" t="s">
        <v>2232</v>
      </c>
      <c r="L205" s="96" t="s">
        <v>2232</v>
      </c>
      <c r="M205" s="96" t="s">
        <v>2232</v>
      </c>
      <c r="N205" s="96" t="s">
        <v>2232</v>
      </c>
      <c r="O205" s="96" t="s">
        <v>2232</v>
      </c>
      <c r="P205" s="96"/>
      <c r="Q205" s="96" t="s">
        <v>2232</v>
      </c>
      <c r="R205" s="96" t="s">
        <v>2232</v>
      </c>
      <c r="S205" s="96"/>
      <c r="T205" s="96"/>
      <c r="U205" s="96" t="s">
        <v>5</v>
      </c>
      <c r="Z205" s="73"/>
    </row>
    <row r="206" spans="1:26" x14ac:dyDescent="0.25">
      <c r="A206" s="101" t="s">
        <v>1547</v>
      </c>
      <c r="B206" s="100">
        <v>0</v>
      </c>
      <c r="C206" s="99">
        <v>0</v>
      </c>
      <c r="D206" s="98">
        <v>0</v>
      </c>
      <c r="F206" s="75" t="s">
        <v>1547</v>
      </c>
      <c r="G206" s="96"/>
      <c r="H206" s="96" t="s">
        <v>2232</v>
      </c>
      <c r="I206" s="96" t="s">
        <v>2232</v>
      </c>
      <c r="J206" s="96" t="s">
        <v>2232</v>
      </c>
      <c r="K206" s="96" t="s">
        <v>2232</v>
      </c>
      <c r="L206" s="96" t="s">
        <v>2232</v>
      </c>
      <c r="M206" s="96" t="s">
        <v>2232</v>
      </c>
      <c r="N206" s="96" t="s">
        <v>2232</v>
      </c>
      <c r="O206" s="96" t="s">
        <v>2232</v>
      </c>
      <c r="P206" s="96"/>
      <c r="Q206" s="96" t="s">
        <v>2232</v>
      </c>
      <c r="R206" s="96" t="s">
        <v>2232</v>
      </c>
      <c r="S206" s="96"/>
      <c r="T206" s="96"/>
      <c r="U206" s="96" t="s">
        <v>5</v>
      </c>
      <c r="Z206" s="73"/>
    </row>
    <row r="207" spans="1:26" x14ac:dyDescent="0.25">
      <c r="A207" s="101" t="s">
        <v>1570</v>
      </c>
      <c r="B207" s="100">
        <v>0</v>
      </c>
      <c r="C207" s="99">
        <v>0</v>
      </c>
      <c r="D207" s="98">
        <v>0</v>
      </c>
      <c r="F207" s="75" t="s">
        <v>1570</v>
      </c>
      <c r="G207" s="96"/>
      <c r="H207" s="96" t="s">
        <v>2232</v>
      </c>
      <c r="I207" s="96" t="s">
        <v>2232</v>
      </c>
      <c r="J207" s="96" t="s">
        <v>2232</v>
      </c>
      <c r="K207" s="96" t="s">
        <v>2232</v>
      </c>
      <c r="L207" s="96" t="s">
        <v>2232</v>
      </c>
      <c r="M207" s="96" t="s">
        <v>2232</v>
      </c>
      <c r="N207" s="96" t="s">
        <v>2232</v>
      </c>
      <c r="O207" s="96" t="s">
        <v>2232</v>
      </c>
      <c r="P207" s="96"/>
      <c r="Q207" s="96" t="s">
        <v>2232</v>
      </c>
      <c r="R207" s="96" t="s">
        <v>2232</v>
      </c>
      <c r="S207" s="96"/>
      <c r="T207" s="96"/>
      <c r="U207" s="96" t="s">
        <v>5</v>
      </c>
      <c r="Z207" s="73"/>
    </row>
    <row r="208" spans="1:26" x14ac:dyDescent="0.25">
      <c r="A208" s="101" t="s">
        <v>1757</v>
      </c>
      <c r="B208" s="100">
        <v>0</v>
      </c>
      <c r="C208" s="99">
        <v>0</v>
      </c>
      <c r="D208" s="98">
        <v>0</v>
      </c>
      <c r="F208" s="75" t="s">
        <v>1757</v>
      </c>
      <c r="G208" s="96"/>
      <c r="H208" s="96" t="s">
        <v>2232</v>
      </c>
      <c r="I208" s="96" t="s">
        <v>2232</v>
      </c>
      <c r="J208" s="96" t="s">
        <v>2232</v>
      </c>
      <c r="K208" s="96" t="s">
        <v>2232</v>
      </c>
      <c r="L208" s="96" t="s">
        <v>2232</v>
      </c>
      <c r="M208" s="96" t="s">
        <v>2232</v>
      </c>
      <c r="N208" s="96" t="s">
        <v>2232</v>
      </c>
      <c r="O208" s="96" t="s">
        <v>2232</v>
      </c>
      <c r="P208" s="96"/>
      <c r="Q208" s="96" t="s">
        <v>2232</v>
      </c>
      <c r="R208" s="96" t="s">
        <v>2232</v>
      </c>
      <c r="S208" s="96"/>
      <c r="T208" s="96"/>
      <c r="U208" s="96" t="s">
        <v>5</v>
      </c>
      <c r="Z208" s="73"/>
    </row>
    <row r="209" spans="1:26" x14ac:dyDescent="0.25">
      <c r="A209" s="101" t="s">
        <v>254</v>
      </c>
      <c r="B209" s="100">
        <v>0</v>
      </c>
      <c r="C209" s="99">
        <v>0</v>
      </c>
      <c r="D209" s="98">
        <v>0</v>
      </c>
      <c r="F209" s="75" t="s">
        <v>254</v>
      </c>
      <c r="G209" s="96"/>
      <c r="H209" s="96" t="s">
        <v>2232</v>
      </c>
      <c r="I209" s="96" t="s">
        <v>2232</v>
      </c>
      <c r="J209" s="96" t="s">
        <v>2232</v>
      </c>
      <c r="K209" s="96" t="s">
        <v>2232</v>
      </c>
      <c r="L209" s="96" t="s">
        <v>2232</v>
      </c>
      <c r="M209" s="96" t="s">
        <v>2232</v>
      </c>
      <c r="N209" s="96" t="s">
        <v>2232</v>
      </c>
      <c r="O209" s="96" t="s">
        <v>2232</v>
      </c>
      <c r="P209" s="96"/>
      <c r="Q209" s="96" t="s">
        <v>2232</v>
      </c>
      <c r="R209" s="96" t="s">
        <v>2232</v>
      </c>
      <c r="S209" s="96"/>
      <c r="T209" s="96"/>
      <c r="U209" s="96" t="s">
        <v>5</v>
      </c>
      <c r="Z209" s="73"/>
    </row>
    <row r="210" spans="1:26" x14ac:dyDescent="0.25">
      <c r="A210" s="101" t="s">
        <v>1769</v>
      </c>
      <c r="B210" s="100">
        <v>0</v>
      </c>
      <c r="C210" s="99">
        <v>0</v>
      </c>
      <c r="D210" s="98">
        <v>0</v>
      </c>
      <c r="F210" s="75" t="s">
        <v>1769</v>
      </c>
      <c r="G210" s="96"/>
      <c r="H210" s="96" t="s">
        <v>2232</v>
      </c>
      <c r="I210" s="96" t="s">
        <v>2232</v>
      </c>
      <c r="J210" s="96" t="s">
        <v>2232</v>
      </c>
      <c r="K210" s="96" t="s">
        <v>2232</v>
      </c>
      <c r="L210" s="96" t="s">
        <v>2232</v>
      </c>
      <c r="M210" s="96" t="s">
        <v>2232</v>
      </c>
      <c r="N210" s="96" t="s">
        <v>2232</v>
      </c>
      <c r="O210" s="96" t="s">
        <v>2232</v>
      </c>
      <c r="P210" s="96"/>
      <c r="Q210" s="96" t="s">
        <v>2232</v>
      </c>
      <c r="R210" s="96" t="s">
        <v>2232</v>
      </c>
      <c r="S210" s="96"/>
      <c r="T210" s="96"/>
      <c r="U210" s="96" t="s">
        <v>5</v>
      </c>
      <c r="Z210" s="73"/>
    </row>
    <row r="211" spans="1:26" x14ac:dyDescent="0.25">
      <c r="A211" s="101" t="s">
        <v>1657</v>
      </c>
      <c r="B211" s="100">
        <v>0</v>
      </c>
      <c r="C211" s="99">
        <v>0</v>
      </c>
      <c r="D211" s="98">
        <v>0</v>
      </c>
      <c r="F211" s="75" t="s">
        <v>1657</v>
      </c>
      <c r="G211" s="96"/>
      <c r="H211" s="96" t="s">
        <v>2232</v>
      </c>
      <c r="I211" s="96" t="s">
        <v>2232</v>
      </c>
      <c r="J211" s="96" t="s">
        <v>2232</v>
      </c>
      <c r="K211" s="96" t="s">
        <v>2232</v>
      </c>
      <c r="L211" s="96" t="s">
        <v>2232</v>
      </c>
      <c r="M211" s="96" t="s">
        <v>2232</v>
      </c>
      <c r="N211" s="96" t="s">
        <v>2232</v>
      </c>
      <c r="O211" s="96" t="s">
        <v>2232</v>
      </c>
      <c r="P211" s="96"/>
      <c r="Q211" s="96" t="s">
        <v>2232</v>
      </c>
      <c r="R211" s="96" t="s">
        <v>2232</v>
      </c>
      <c r="S211" s="96"/>
      <c r="T211" s="96"/>
      <c r="U211" s="96" t="s">
        <v>5</v>
      </c>
      <c r="Z211" s="73"/>
    </row>
    <row r="212" spans="1:26" x14ac:dyDescent="0.25">
      <c r="A212" s="101" t="s">
        <v>1767</v>
      </c>
      <c r="B212" s="100">
        <v>0</v>
      </c>
      <c r="C212" s="99">
        <v>0</v>
      </c>
      <c r="D212" s="98">
        <v>0</v>
      </c>
      <c r="F212" s="75" t="s">
        <v>1767</v>
      </c>
      <c r="G212" s="96"/>
      <c r="H212" s="96" t="s">
        <v>2232</v>
      </c>
      <c r="I212" s="96" t="s">
        <v>2232</v>
      </c>
      <c r="J212" s="96" t="s">
        <v>2232</v>
      </c>
      <c r="K212" s="96" t="s">
        <v>2232</v>
      </c>
      <c r="L212" s="96" t="s">
        <v>2232</v>
      </c>
      <c r="M212" s="96" t="s">
        <v>2232</v>
      </c>
      <c r="N212" s="96" t="s">
        <v>2232</v>
      </c>
      <c r="O212" s="96" t="s">
        <v>2232</v>
      </c>
      <c r="P212" s="96"/>
      <c r="Q212" s="96" t="s">
        <v>2232</v>
      </c>
      <c r="R212" s="96" t="s">
        <v>2232</v>
      </c>
      <c r="S212" s="96"/>
      <c r="T212" s="96"/>
      <c r="U212" s="96" t="s">
        <v>5</v>
      </c>
      <c r="Z212" s="73"/>
    </row>
    <row r="213" spans="1:26" x14ac:dyDescent="0.25">
      <c r="A213" s="101" t="s">
        <v>1766</v>
      </c>
      <c r="B213" s="100">
        <v>0</v>
      </c>
      <c r="C213" s="99">
        <v>0</v>
      </c>
      <c r="D213" s="98">
        <v>0</v>
      </c>
      <c r="F213" s="75" t="s">
        <v>1766</v>
      </c>
      <c r="G213" s="96"/>
      <c r="H213" s="96" t="s">
        <v>2232</v>
      </c>
      <c r="I213" s="96" t="s">
        <v>2232</v>
      </c>
      <c r="J213" s="96" t="s">
        <v>2232</v>
      </c>
      <c r="K213" s="96" t="s">
        <v>2232</v>
      </c>
      <c r="L213" s="96" t="s">
        <v>2232</v>
      </c>
      <c r="M213" s="96" t="s">
        <v>2232</v>
      </c>
      <c r="N213" s="96" t="s">
        <v>2232</v>
      </c>
      <c r="O213" s="96" t="s">
        <v>2232</v>
      </c>
      <c r="P213" s="96"/>
      <c r="Q213" s="96" t="s">
        <v>2232</v>
      </c>
      <c r="R213" s="96" t="s">
        <v>2232</v>
      </c>
      <c r="S213" s="96"/>
      <c r="T213" s="96"/>
      <c r="U213" s="96" t="s">
        <v>5</v>
      </c>
      <c r="Z213" s="73"/>
    </row>
    <row r="214" spans="1:26" x14ac:dyDescent="0.25">
      <c r="A214" s="101" t="s">
        <v>1765</v>
      </c>
      <c r="B214" s="100">
        <v>0</v>
      </c>
      <c r="C214" s="99">
        <v>0</v>
      </c>
      <c r="D214" s="98">
        <v>0</v>
      </c>
      <c r="F214" s="75" t="s">
        <v>1765</v>
      </c>
      <c r="G214" s="96"/>
      <c r="H214" s="96" t="s">
        <v>2232</v>
      </c>
      <c r="I214" s="96" t="s">
        <v>2232</v>
      </c>
      <c r="J214" s="96" t="s">
        <v>2232</v>
      </c>
      <c r="K214" s="96" t="s">
        <v>2232</v>
      </c>
      <c r="L214" s="96" t="s">
        <v>2232</v>
      </c>
      <c r="M214" s="96" t="s">
        <v>2232</v>
      </c>
      <c r="N214" s="96" t="s">
        <v>2232</v>
      </c>
      <c r="O214" s="96" t="s">
        <v>2232</v>
      </c>
      <c r="P214" s="96"/>
      <c r="Q214" s="96" t="s">
        <v>2232</v>
      </c>
      <c r="R214" s="96" t="s">
        <v>2232</v>
      </c>
      <c r="S214" s="96"/>
      <c r="T214" s="96"/>
      <c r="U214" s="96" t="s">
        <v>5</v>
      </c>
      <c r="Z214" s="73"/>
    </row>
    <row r="215" spans="1:26" x14ac:dyDescent="0.25">
      <c r="A215" s="101" t="s">
        <v>1674</v>
      </c>
      <c r="B215" s="100">
        <v>0</v>
      </c>
      <c r="C215" s="99">
        <v>0</v>
      </c>
      <c r="D215" s="98">
        <v>0</v>
      </c>
      <c r="F215" s="75" t="s">
        <v>1674</v>
      </c>
      <c r="G215" s="96"/>
      <c r="H215" s="96" t="s">
        <v>2232</v>
      </c>
      <c r="I215" s="96" t="s">
        <v>2232</v>
      </c>
      <c r="J215" s="96" t="s">
        <v>2232</v>
      </c>
      <c r="K215" s="96" t="s">
        <v>2232</v>
      </c>
      <c r="L215" s="96" t="s">
        <v>2232</v>
      </c>
      <c r="M215" s="96" t="s">
        <v>2232</v>
      </c>
      <c r="N215" s="96" t="s">
        <v>2232</v>
      </c>
      <c r="O215" s="96" t="s">
        <v>2232</v>
      </c>
      <c r="P215" s="96"/>
      <c r="Q215" s="96" t="s">
        <v>2232</v>
      </c>
      <c r="R215" s="96" t="s">
        <v>2232</v>
      </c>
      <c r="S215" s="96"/>
      <c r="T215" s="96"/>
      <c r="U215" s="96" t="s">
        <v>5</v>
      </c>
      <c r="Z215" s="73"/>
    </row>
    <row r="216" spans="1:26" x14ac:dyDescent="0.25">
      <c r="A216" s="101" t="s">
        <v>1770</v>
      </c>
      <c r="B216" s="100">
        <v>0</v>
      </c>
      <c r="C216" s="99">
        <v>0</v>
      </c>
      <c r="D216" s="98">
        <v>0</v>
      </c>
      <c r="F216" s="75" t="s">
        <v>1770</v>
      </c>
      <c r="G216" s="96"/>
      <c r="H216" s="96" t="s">
        <v>2232</v>
      </c>
      <c r="I216" s="96" t="s">
        <v>2232</v>
      </c>
      <c r="J216" s="96" t="s">
        <v>2232</v>
      </c>
      <c r="K216" s="96" t="s">
        <v>2232</v>
      </c>
      <c r="L216" s="96" t="s">
        <v>2232</v>
      </c>
      <c r="M216" s="96" t="s">
        <v>2232</v>
      </c>
      <c r="N216" s="96" t="s">
        <v>2232</v>
      </c>
      <c r="O216" s="96" t="s">
        <v>2232</v>
      </c>
      <c r="P216" s="96"/>
      <c r="Q216" s="96" t="s">
        <v>2232</v>
      </c>
      <c r="R216" s="96" t="s">
        <v>2232</v>
      </c>
      <c r="S216" s="96"/>
      <c r="T216" s="96"/>
      <c r="U216" s="96" t="s">
        <v>5</v>
      </c>
      <c r="Z216" s="73"/>
    </row>
    <row r="217" spans="1:26" x14ac:dyDescent="0.25">
      <c r="A217" s="101" t="s">
        <v>763</v>
      </c>
      <c r="B217" s="100">
        <v>0</v>
      </c>
      <c r="C217" s="99">
        <v>0</v>
      </c>
      <c r="D217" s="98">
        <v>0</v>
      </c>
      <c r="F217" s="75" t="s">
        <v>763</v>
      </c>
      <c r="G217" s="96"/>
      <c r="H217" s="96" t="s">
        <v>2232</v>
      </c>
      <c r="I217" s="96" t="s">
        <v>2232</v>
      </c>
      <c r="J217" s="96" t="s">
        <v>2232</v>
      </c>
      <c r="K217" s="96" t="s">
        <v>2232</v>
      </c>
      <c r="L217" s="96" t="s">
        <v>2232</v>
      </c>
      <c r="M217" s="96" t="s">
        <v>2232</v>
      </c>
      <c r="N217" s="96" t="s">
        <v>2232</v>
      </c>
      <c r="O217" s="96" t="s">
        <v>2232</v>
      </c>
      <c r="P217" s="96"/>
      <c r="Q217" s="96" t="s">
        <v>2232</v>
      </c>
      <c r="R217" s="96" t="s">
        <v>2232</v>
      </c>
      <c r="S217" s="96"/>
      <c r="T217" s="96"/>
      <c r="U217" s="96" t="s">
        <v>5</v>
      </c>
      <c r="Z217" s="73"/>
    </row>
    <row r="218" spans="1:26" x14ac:dyDescent="0.25">
      <c r="A218" s="101" t="s">
        <v>787</v>
      </c>
      <c r="B218" s="100">
        <v>0</v>
      </c>
      <c r="C218" s="99">
        <v>0</v>
      </c>
      <c r="D218" s="98">
        <v>0</v>
      </c>
      <c r="F218" s="75" t="s">
        <v>787</v>
      </c>
      <c r="G218" s="96"/>
      <c r="H218" s="96" t="s">
        <v>2232</v>
      </c>
      <c r="I218" s="96" t="s">
        <v>2232</v>
      </c>
      <c r="J218" s="96" t="s">
        <v>2232</v>
      </c>
      <c r="K218" s="96" t="s">
        <v>2232</v>
      </c>
      <c r="L218" s="96" t="s">
        <v>2232</v>
      </c>
      <c r="M218" s="96" t="s">
        <v>2232</v>
      </c>
      <c r="N218" s="96" t="s">
        <v>2232</v>
      </c>
      <c r="O218" s="96" t="s">
        <v>2232</v>
      </c>
      <c r="P218" s="96"/>
      <c r="Q218" s="96" t="s">
        <v>2232</v>
      </c>
      <c r="R218" s="96" t="s">
        <v>2232</v>
      </c>
      <c r="S218" s="96"/>
      <c r="T218" s="96"/>
      <c r="U218" s="96" t="s">
        <v>5</v>
      </c>
      <c r="Z218" s="73"/>
    </row>
    <row r="219" spans="1:26" x14ac:dyDescent="0.25">
      <c r="A219" s="101" t="s">
        <v>1365</v>
      </c>
      <c r="B219" s="100">
        <v>0</v>
      </c>
      <c r="C219" s="99">
        <v>0</v>
      </c>
      <c r="D219" s="98">
        <v>0</v>
      </c>
      <c r="F219" s="75" t="s">
        <v>1365</v>
      </c>
      <c r="G219" s="96"/>
      <c r="H219" s="96" t="s">
        <v>2232</v>
      </c>
      <c r="I219" s="96" t="s">
        <v>2232</v>
      </c>
      <c r="J219" s="96" t="s">
        <v>2232</v>
      </c>
      <c r="K219" s="96" t="s">
        <v>2232</v>
      </c>
      <c r="L219" s="96" t="s">
        <v>2232</v>
      </c>
      <c r="M219" s="96" t="s">
        <v>2232</v>
      </c>
      <c r="N219" s="96" t="s">
        <v>2232</v>
      </c>
      <c r="O219" s="96" t="s">
        <v>2232</v>
      </c>
      <c r="P219" s="96"/>
      <c r="Q219" s="96" t="s">
        <v>2232</v>
      </c>
      <c r="R219" s="96" t="s">
        <v>2232</v>
      </c>
      <c r="S219" s="96"/>
      <c r="T219" s="96"/>
      <c r="U219" s="96" t="s">
        <v>5</v>
      </c>
      <c r="Z219" s="73"/>
    </row>
    <row r="220" spans="1:26" x14ac:dyDescent="0.25">
      <c r="A220" s="101" t="s">
        <v>1390</v>
      </c>
      <c r="B220" s="100">
        <v>0</v>
      </c>
      <c r="C220" s="99">
        <v>0</v>
      </c>
      <c r="D220" s="98">
        <v>0</v>
      </c>
      <c r="F220" s="75" t="s">
        <v>1390</v>
      </c>
      <c r="G220" s="96"/>
      <c r="H220" s="96" t="s">
        <v>2232</v>
      </c>
      <c r="I220" s="96" t="s">
        <v>2232</v>
      </c>
      <c r="J220" s="96" t="s">
        <v>2232</v>
      </c>
      <c r="K220" s="96" t="s">
        <v>2232</v>
      </c>
      <c r="L220" s="96" t="s">
        <v>2232</v>
      </c>
      <c r="M220" s="96" t="s">
        <v>2232</v>
      </c>
      <c r="N220" s="96" t="s">
        <v>2232</v>
      </c>
      <c r="O220" s="96" t="s">
        <v>2232</v>
      </c>
      <c r="P220" s="96"/>
      <c r="Q220" s="96" t="s">
        <v>2232</v>
      </c>
      <c r="R220" s="96" t="s">
        <v>2232</v>
      </c>
      <c r="S220" s="96"/>
      <c r="T220" s="96"/>
      <c r="U220" s="96" t="s">
        <v>5</v>
      </c>
      <c r="Z220" s="73"/>
    </row>
    <row r="221" spans="1:26" x14ac:dyDescent="0.25">
      <c r="A221" s="101" t="s">
        <v>1573</v>
      </c>
      <c r="B221" s="100">
        <v>0</v>
      </c>
      <c r="C221" s="99">
        <v>0</v>
      </c>
      <c r="D221" s="98">
        <v>0</v>
      </c>
      <c r="F221" s="75" t="s">
        <v>1573</v>
      </c>
      <c r="G221" s="96"/>
      <c r="H221" s="96" t="s">
        <v>2232</v>
      </c>
      <c r="I221" s="96" t="s">
        <v>2232</v>
      </c>
      <c r="J221" s="96" t="s">
        <v>2232</v>
      </c>
      <c r="K221" s="96" t="s">
        <v>2232</v>
      </c>
      <c r="L221" s="96" t="s">
        <v>2232</v>
      </c>
      <c r="M221" s="96" t="s">
        <v>2232</v>
      </c>
      <c r="N221" s="96" t="s">
        <v>2232</v>
      </c>
      <c r="O221" s="96" t="s">
        <v>2232</v>
      </c>
      <c r="P221" s="96"/>
      <c r="Q221" s="96" t="s">
        <v>2232</v>
      </c>
      <c r="R221" s="96" t="s">
        <v>2232</v>
      </c>
      <c r="S221" s="96"/>
      <c r="T221" s="96"/>
      <c r="U221" s="96" t="s">
        <v>5</v>
      </c>
      <c r="Z221" s="73"/>
    </row>
    <row r="222" spans="1:26" x14ac:dyDescent="0.25">
      <c r="A222" s="101" t="s">
        <v>1594</v>
      </c>
      <c r="B222" s="100">
        <v>0</v>
      </c>
      <c r="C222" s="99">
        <v>0</v>
      </c>
      <c r="D222" s="98">
        <v>0</v>
      </c>
      <c r="F222" s="75" t="s">
        <v>1594</v>
      </c>
      <c r="G222" s="96"/>
      <c r="H222" s="96" t="s">
        <v>2232</v>
      </c>
      <c r="I222" s="96" t="s">
        <v>2232</v>
      </c>
      <c r="J222" s="96" t="s">
        <v>2232</v>
      </c>
      <c r="K222" s="96" t="s">
        <v>2232</v>
      </c>
      <c r="L222" s="96" t="s">
        <v>2232</v>
      </c>
      <c r="M222" s="96" t="s">
        <v>2232</v>
      </c>
      <c r="N222" s="96" t="s">
        <v>2232</v>
      </c>
      <c r="O222" s="96" t="s">
        <v>2232</v>
      </c>
      <c r="P222" s="96"/>
      <c r="Q222" s="96" t="s">
        <v>2232</v>
      </c>
      <c r="R222" s="96" t="s">
        <v>2232</v>
      </c>
      <c r="S222" s="96"/>
      <c r="T222" s="96"/>
      <c r="U222" s="96" t="s">
        <v>5</v>
      </c>
      <c r="Z222" s="73"/>
    </row>
    <row r="223" spans="1:26" x14ac:dyDescent="0.25">
      <c r="A223" s="101" t="s">
        <v>950</v>
      </c>
      <c r="B223" s="100">
        <v>0</v>
      </c>
      <c r="C223" s="99">
        <v>0</v>
      </c>
      <c r="D223" s="98">
        <v>0</v>
      </c>
      <c r="F223" s="75" t="s">
        <v>950</v>
      </c>
      <c r="G223" s="96"/>
      <c r="H223" s="96" t="s">
        <v>2232</v>
      </c>
      <c r="I223" s="96" t="s">
        <v>2232</v>
      </c>
      <c r="J223" s="96" t="s">
        <v>2232</v>
      </c>
      <c r="K223" s="96" t="s">
        <v>2232</v>
      </c>
      <c r="L223" s="96" t="s">
        <v>2232</v>
      </c>
      <c r="M223" s="96" t="s">
        <v>2232</v>
      </c>
      <c r="N223" s="96" t="s">
        <v>2232</v>
      </c>
      <c r="O223" s="96" t="s">
        <v>2232</v>
      </c>
      <c r="P223" s="96"/>
      <c r="Q223" s="96" t="s">
        <v>2232</v>
      </c>
      <c r="R223" s="96" t="s">
        <v>2232</v>
      </c>
      <c r="S223" s="96"/>
      <c r="T223" s="96"/>
      <c r="U223" s="96" t="s">
        <v>5</v>
      </c>
      <c r="Z223" s="73"/>
    </row>
    <row r="224" spans="1:26" x14ac:dyDescent="0.25">
      <c r="A224" s="101" t="s">
        <v>1076</v>
      </c>
      <c r="B224" s="100">
        <v>0</v>
      </c>
      <c r="C224" s="99">
        <v>0</v>
      </c>
      <c r="D224" s="98">
        <v>0</v>
      </c>
      <c r="F224" s="75" t="s">
        <v>1076</v>
      </c>
      <c r="G224" s="96"/>
      <c r="H224" s="96" t="s">
        <v>2232</v>
      </c>
      <c r="I224" s="96" t="s">
        <v>2232</v>
      </c>
      <c r="J224" s="96" t="s">
        <v>2232</v>
      </c>
      <c r="K224" s="96" t="s">
        <v>2232</v>
      </c>
      <c r="L224" s="96" t="s">
        <v>2232</v>
      </c>
      <c r="M224" s="96" t="s">
        <v>2232</v>
      </c>
      <c r="N224" s="96" t="s">
        <v>2232</v>
      </c>
      <c r="O224" s="96" t="s">
        <v>2232</v>
      </c>
      <c r="P224" s="96"/>
      <c r="Q224" s="96" t="s">
        <v>2232</v>
      </c>
      <c r="R224" s="96" t="s">
        <v>2232</v>
      </c>
      <c r="S224" s="96"/>
      <c r="T224" s="96"/>
      <c r="U224" s="96" t="s">
        <v>5</v>
      </c>
      <c r="Z224" s="73"/>
    </row>
    <row r="225" spans="1:26" x14ac:dyDescent="0.25">
      <c r="A225" s="101" t="s">
        <v>1329</v>
      </c>
      <c r="B225" s="100">
        <v>0</v>
      </c>
      <c r="C225" s="99">
        <v>0</v>
      </c>
      <c r="D225" s="98">
        <v>0</v>
      </c>
      <c r="F225" s="75" t="s">
        <v>1329</v>
      </c>
      <c r="G225" s="96"/>
      <c r="H225" s="96" t="s">
        <v>2232</v>
      </c>
      <c r="I225" s="96" t="s">
        <v>2232</v>
      </c>
      <c r="J225" s="96" t="s">
        <v>2232</v>
      </c>
      <c r="K225" s="96" t="s">
        <v>2232</v>
      </c>
      <c r="L225" s="96" t="s">
        <v>2232</v>
      </c>
      <c r="M225" s="96" t="s">
        <v>2232</v>
      </c>
      <c r="N225" s="96" t="s">
        <v>2232</v>
      </c>
      <c r="O225" s="96" t="s">
        <v>2232</v>
      </c>
      <c r="P225" s="96"/>
      <c r="Q225" s="96" t="s">
        <v>2232</v>
      </c>
      <c r="R225" s="96" t="s">
        <v>2232</v>
      </c>
      <c r="S225" s="96"/>
      <c r="T225" s="96"/>
      <c r="U225" s="96" t="s">
        <v>5</v>
      </c>
      <c r="Z225" s="73"/>
    </row>
    <row r="226" spans="1:26" x14ac:dyDescent="0.25">
      <c r="A226" s="101" t="s">
        <v>975</v>
      </c>
      <c r="B226" s="100">
        <v>0</v>
      </c>
      <c r="C226" s="99">
        <v>0</v>
      </c>
      <c r="D226" s="98">
        <v>0</v>
      </c>
      <c r="F226" s="75" t="s">
        <v>975</v>
      </c>
      <c r="G226" s="96"/>
      <c r="H226" s="96" t="s">
        <v>2232</v>
      </c>
      <c r="I226" s="96" t="s">
        <v>2232</v>
      </c>
      <c r="J226" s="96" t="s">
        <v>2232</v>
      </c>
      <c r="K226" s="96" t="s">
        <v>2232</v>
      </c>
      <c r="L226" s="96" t="s">
        <v>2232</v>
      </c>
      <c r="M226" s="96" t="s">
        <v>2232</v>
      </c>
      <c r="N226" s="96" t="s">
        <v>2232</v>
      </c>
      <c r="O226" s="96" t="s">
        <v>2232</v>
      </c>
      <c r="P226" s="96"/>
      <c r="Q226" s="96" t="s">
        <v>2232</v>
      </c>
      <c r="R226" s="96" t="s">
        <v>2232</v>
      </c>
      <c r="S226" s="96"/>
      <c r="T226" s="96"/>
      <c r="U226" s="96" t="s">
        <v>5</v>
      </c>
      <c r="Z226" s="73"/>
    </row>
    <row r="227" spans="1:26" x14ac:dyDescent="0.25">
      <c r="A227" s="101" t="s">
        <v>1100</v>
      </c>
      <c r="B227" s="100">
        <v>0</v>
      </c>
      <c r="C227" s="99">
        <v>0</v>
      </c>
      <c r="D227" s="98">
        <v>0</v>
      </c>
      <c r="F227" s="75" t="s">
        <v>1100</v>
      </c>
      <c r="G227" s="96"/>
      <c r="H227" s="96" t="s">
        <v>2232</v>
      </c>
      <c r="I227" s="96" t="s">
        <v>2232</v>
      </c>
      <c r="J227" s="96" t="s">
        <v>2232</v>
      </c>
      <c r="K227" s="96" t="s">
        <v>2232</v>
      </c>
      <c r="L227" s="96" t="s">
        <v>2232</v>
      </c>
      <c r="M227" s="96" t="s">
        <v>2232</v>
      </c>
      <c r="N227" s="96" t="s">
        <v>2232</v>
      </c>
      <c r="O227" s="96" t="s">
        <v>2232</v>
      </c>
      <c r="P227" s="96"/>
      <c r="Q227" s="96" t="s">
        <v>2232</v>
      </c>
      <c r="R227" s="96" t="s">
        <v>2232</v>
      </c>
      <c r="S227" s="96"/>
      <c r="T227" s="96"/>
      <c r="U227" s="96" t="s">
        <v>5</v>
      </c>
      <c r="Z227" s="73"/>
    </row>
    <row r="228" spans="1:26" x14ac:dyDescent="0.25">
      <c r="A228" s="101" t="s">
        <v>1355</v>
      </c>
      <c r="B228" s="100">
        <v>0</v>
      </c>
      <c r="C228" s="99">
        <v>0</v>
      </c>
      <c r="D228" s="98">
        <v>0</v>
      </c>
      <c r="F228" s="75" t="s">
        <v>1355</v>
      </c>
      <c r="G228" s="96"/>
      <c r="H228" s="96" t="s">
        <v>2232</v>
      </c>
      <c r="I228" s="96" t="s">
        <v>2232</v>
      </c>
      <c r="J228" s="96" t="s">
        <v>2232</v>
      </c>
      <c r="K228" s="96" t="s">
        <v>2232</v>
      </c>
      <c r="L228" s="96" t="s">
        <v>2232</v>
      </c>
      <c r="M228" s="96" t="s">
        <v>2232</v>
      </c>
      <c r="N228" s="96" t="s">
        <v>2232</v>
      </c>
      <c r="O228" s="96" t="s">
        <v>2232</v>
      </c>
      <c r="P228" s="96"/>
      <c r="Q228" s="96" t="s">
        <v>2232</v>
      </c>
      <c r="R228" s="96" t="s">
        <v>2232</v>
      </c>
      <c r="S228" s="96"/>
      <c r="T228" s="96"/>
      <c r="U228" s="96" t="s">
        <v>5</v>
      </c>
      <c r="Z228" s="73"/>
    </row>
    <row r="229" spans="1:26" x14ac:dyDescent="0.25">
      <c r="A229" s="101" t="s">
        <v>22</v>
      </c>
      <c r="B229" s="100">
        <v>0</v>
      </c>
      <c r="C229" s="99">
        <v>0</v>
      </c>
      <c r="D229" s="98">
        <v>0</v>
      </c>
      <c r="F229" s="75" t="s">
        <v>22</v>
      </c>
      <c r="G229" s="96"/>
      <c r="H229" s="96" t="s">
        <v>2232</v>
      </c>
      <c r="I229" s="96" t="s">
        <v>2232</v>
      </c>
      <c r="J229" s="96" t="s">
        <v>2232</v>
      </c>
      <c r="K229" s="96" t="s">
        <v>2232</v>
      </c>
      <c r="L229" s="96" t="s">
        <v>2232</v>
      </c>
      <c r="M229" s="96" t="s">
        <v>2232</v>
      </c>
      <c r="N229" s="96" t="s">
        <v>2232</v>
      </c>
      <c r="O229" s="96" t="s">
        <v>2232</v>
      </c>
      <c r="P229" s="96"/>
      <c r="Q229" s="96" t="s">
        <v>2232</v>
      </c>
      <c r="R229" s="96" t="s">
        <v>2232</v>
      </c>
      <c r="S229" s="96"/>
      <c r="T229" s="96"/>
      <c r="U229" s="96" t="s">
        <v>5</v>
      </c>
      <c r="Z229" s="73"/>
    </row>
    <row r="230" spans="1:26" x14ac:dyDescent="0.25">
      <c r="A230" s="101" t="s">
        <v>86</v>
      </c>
      <c r="B230" s="100">
        <v>0</v>
      </c>
      <c r="C230" s="99">
        <v>0</v>
      </c>
      <c r="D230" s="98">
        <v>0</v>
      </c>
      <c r="F230" s="75" t="s">
        <v>86</v>
      </c>
      <c r="G230" s="96"/>
      <c r="H230" s="96" t="s">
        <v>2232</v>
      </c>
      <c r="I230" s="96" t="s">
        <v>2232</v>
      </c>
      <c r="J230" s="96" t="s">
        <v>2232</v>
      </c>
      <c r="K230" s="96" t="s">
        <v>2232</v>
      </c>
      <c r="L230" s="96" t="s">
        <v>2232</v>
      </c>
      <c r="M230" s="96" t="s">
        <v>2232</v>
      </c>
      <c r="N230" s="96" t="s">
        <v>2232</v>
      </c>
      <c r="O230" s="96" t="s">
        <v>2232</v>
      </c>
      <c r="P230" s="96"/>
      <c r="Q230" s="96" t="s">
        <v>2232</v>
      </c>
      <c r="R230" s="96" t="s">
        <v>2232</v>
      </c>
      <c r="S230" s="96"/>
      <c r="T230" s="96"/>
      <c r="U230" s="96" t="s">
        <v>5</v>
      </c>
      <c r="Z230" s="73"/>
    </row>
    <row r="231" spans="1:26" x14ac:dyDescent="0.25">
      <c r="A231" s="101" t="s">
        <v>34</v>
      </c>
      <c r="B231" s="100">
        <v>0</v>
      </c>
      <c r="C231" s="99">
        <v>0</v>
      </c>
      <c r="D231" s="98">
        <v>0</v>
      </c>
      <c r="F231" s="75" t="s">
        <v>34</v>
      </c>
      <c r="G231" s="96"/>
      <c r="H231" s="96" t="s">
        <v>2232</v>
      </c>
      <c r="I231" s="96" t="s">
        <v>2232</v>
      </c>
      <c r="J231" s="96" t="s">
        <v>2232</v>
      </c>
      <c r="K231" s="96" t="s">
        <v>2232</v>
      </c>
      <c r="L231" s="96" t="s">
        <v>2232</v>
      </c>
      <c r="M231" s="96" t="s">
        <v>2232</v>
      </c>
      <c r="N231" s="96" t="s">
        <v>2232</v>
      </c>
      <c r="O231" s="96" t="s">
        <v>2232</v>
      </c>
      <c r="P231" s="96"/>
      <c r="Q231" s="96" t="s">
        <v>2232</v>
      </c>
      <c r="R231" s="96" t="s">
        <v>2232</v>
      </c>
      <c r="S231" s="96"/>
      <c r="T231" s="96"/>
      <c r="U231" s="96" t="s">
        <v>5</v>
      </c>
      <c r="Z231" s="73"/>
    </row>
    <row r="232" spans="1:26" x14ac:dyDescent="0.25">
      <c r="A232" s="101" t="s">
        <v>52</v>
      </c>
      <c r="B232" s="100">
        <v>0</v>
      </c>
      <c r="C232" s="99">
        <v>0</v>
      </c>
      <c r="D232" s="98">
        <v>0</v>
      </c>
      <c r="F232" s="75" t="s">
        <v>52</v>
      </c>
      <c r="G232" s="96"/>
      <c r="H232" s="96" t="s">
        <v>2232</v>
      </c>
      <c r="I232" s="96" t="s">
        <v>2232</v>
      </c>
      <c r="J232" s="96" t="s">
        <v>2232</v>
      </c>
      <c r="K232" s="96" t="s">
        <v>2232</v>
      </c>
      <c r="L232" s="96" t="s">
        <v>2232</v>
      </c>
      <c r="M232" s="96" t="s">
        <v>2232</v>
      </c>
      <c r="N232" s="96" t="s">
        <v>2232</v>
      </c>
      <c r="O232" s="96" t="s">
        <v>2232</v>
      </c>
      <c r="P232" s="96"/>
      <c r="Q232" s="96" t="s">
        <v>2232</v>
      </c>
      <c r="R232" s="96" t="s">
        <v>2232</v>
      </c>
      <c r="S232" s="96"/>
      <c r="T232" s="96"/>
      <c r="U232" s="96" t="s">
        <v>5</v>
      </c>
      <c r="Z232" s="73"/>
    </row>
    <row r="233" spans="1:26" x14ac:dyDescent="0.25">
      <c r="A233" s="101" t="s">
        <v>80</v>
      </c>
      <c r="B233" s="100">
        <v>0</v>
      </c>
      <c r="C233" s="99">
        <v>0</v>
      </c>
      <c r="D233" s="98">
        <v>0</v>
      </c>
      <c r="F233" s="75" t="s">
        <v>80</v>
      </c>
      <c r="G233" s="96"/>
      <c r="H233" s="96" t="s">
        <v>5</v>
      </c>
      <c r="I233" s="96" t="s">
        <v>5</v>
      </c>
      <c r="J233" s="96" t="s">
        <v>5</v>
      </c>
      <c r="K233" s="96" t="s">
        <v>5</v>
      </c>
      <c r="L233" s="96" t="s">
        <v>5</v>
      </c>
      <c r="M233" s="96" t="s">
        <v>5</v>
      </c>
      <c r="N233" s="96" t="s">
        <v>5</v>
      </c>
      <c r="O233" s="96" t="s">
        <v>5</v>
      </c>
      <c r="P233" s="96"/>
      <c r="Q233" s="96" t="s">
        <v>2232</v>
      </c>
      <c r="R233" s="96" t="s">
        <v>2232</v>
      </c>
      <c r="S233" s="96"/>
      <c r="T233" s="96"/>
      <c r="U233" s="96" t="s">
        <v>5</v>
      </c>
      <c r="Z233" s="73"/>
    </row>
    <row r="234" spans="1:26" x14ac:dyDescent="0.25">
      <c r="A234" s="101" t="s">
        <v>39</v>
      </c>
      <c r="B234" s="100">
        <v>0</v>
      </c>
      <c r="C234" s="99">
        <v>0</v>
      </c>
      <c r="D234" s="98">
        <v>0</v>
      </c>
      <c r="F234" s="75" t="s">
        <v>39</v>
      </c>
      <c r="G234" s="96"/>
      <c r="H234" s="96" t="s">
        <v>2232</v>
      </c>
      <c r="I234" s="96" t="s">
        <v>2232</v>
      </c>
      <c r="J234" s="96" t="s">
        <v>2232</v>
      </c>
      <c r="K234" s="96" t="s">
        <v>2232</v>
      </c>
      <c r="L234" s="96" t="s">
        <v>2232</v>
      </c>
      <c r="M234" s="96" t="s">
        <v>2232</v>
      </c>
      <c r="N234" s="96" t="s">
        <v>2232</v>
      </c>
      <c r="O234" s="96" t="s">
        <v>2232</v>
      </c>
      <c r="P234" s="96"/>
      <c r="Q234" s="96" t="s">
        <v>2232</v>
      </c>
      <c r="R234" s="96" t="s">
        <v>2232</v>
      </c>
      <c r="S234" s="96"/>
      <c r="T234" s="96"/>
      <c r="U234" s="96" t="s">
        <v>5</v>
      </c>
      <c r="Z234" s="73"/>
    </row>
    <row r="235" spans="1:26" x14ac:dyDescent="0.25">
      <c r="A235" s="101" t="s">
        <v>93</v>
      </c>
      <c r="B235" s="100">
        <v>0</v>
      </c>
      <c r="C235" s="99">
        <v>0</v>
      </c>
      <c r="D235" s="98">
        <v>0</v>
      </c>
      <c r="F235" s="75" t="s">
        <v>93</v>
      </c>
      <c r="G235" s="96"/>
      <c r="H235" s="96" t="s">
        <v>2232</v>
      </c>
      <c r="I235" s="96" t="s">
        <v>2232</v>
      </c>
      <c r="J235" s="96" t="s">
        <v>2232</v>
      </c>
      <c r="K235" s="96" t="s">
        <v>2232</v>
      </c>
      <c r="L235" s="96" t="s">
        <v>2232</v>
      </c>
      <c r="M235" s="96" t="s">
        <v>2232</v>
      </c>
      <c r="N235" s="96" t="s">
        <v>2232</v>
      </c>
      <c r="O235" s="96" t="s">
        <v>2232</v>
      </c>
      <c r="P235" s="96"/>
      <c r="Q235" s="96" t="s">
        <v>2232</v>
      </c>
      <c r="R235" s="96" t="s">
        <v>2232</v>
      </c>
      <c r="S235" s="96"/>
      <c r="T235" s="96"/>
      <c r="U235" s="96" t="s">
        <v>5</v>
      </c>
      <c r="Z235" s="73"/>
    </row>
    <row r="236" spans="1:26" x14ac:dyDescent="0.25">
      <c r="A236" s="101" t="s">
        <v>64</v>
      </c>
      <c r="B236" s="100">
        <v>0</v>
      </c>
      <c r="C236" s="99">
        <v>0</v>
      </c>
      <c r="D236" s="98">
        <v>0</v>
      </c>
      <c r="F236" s="75" t="s">
        <v>64</v>
      </c>
      <c r="G236" s="96"/>
      <c r="H236" s="96" t="s">
        <v>2232</v>
      </c>
      <c r="I236" s="96" t="s">
        <v>2232</v>
      </c>
      <c r="J236" s="96" t="s">
        <v>2232</v>
      </c>
      <c r="K236" s="96" t="s">
        <v>2232</v>
      </c>
      <c r="L236" s="96" t="s">
        <v>2232</v>
      </c>
      <c r="M236" s="96" t="s">
        <v>2232</v>
      </c>
      <c r="N236" s="96" t="s">
        <v>2232</v>
      </c>
      <c r="O236" s="96" t="s">
        <v>2232</v>
      </c>
      <c r="P236" s="96"/>
      <c r="Q236" s="96" t="s">
        <v>2232</v>
      </c>
      <c r="R236" s="96" t="s">
        <v>2232</v>
      </c>
      <c r="S236" s="96"/>
      <c r="T236" s="96"/>
      <c r="U236" s="96" t="s">
        <v>5</v>
      </c>
      <c r="Z236" s="73"/>
    </row>
    <row r="237" spans="1:26" x14ac:dyDescent="0.25">
      <c r="A237" s="101" t="s">
        <v>47</v>
      </c>
      <c r="B237" s="100">
        <v>0</v>
      </c>
      <c r="C237" s="99">
        <v>0</v>
      </c>
      <c r="D237" s="98">
        <v>0</v>
      </c>
      <c r="F237" s="75" t="s">
        <v>47</v>
      </c>
      <c r="G237" s="96"/>
      <c r="H237" s="96" t="s">
        <v>2232</v>
      </c>
      <c r="I237" s="96" t="s">
        <v>2232</v>
      </c>
      <c r="J237" s="96" t="s">
        <v>2232</v>
      </c>
      <c r="K237" s="96" t="s">
        <v>2232</v>
      </c>
      <c r="L237" s="96" t="s">
        <v>2232</v>
      </c>
      <c r="M237" s="96" t="s">
        <v>2232</v>
      </c>
      <c r="N237" s="96" t="s">
        <v>2232</v>
      </c>
      <c r="O237" s="96" t="s">
        <v>2232</v>
      </c>
      <c r="P237" s="96"/>
      <c r="Q237" s="96" t="s">
        <v>2232</v>
      </c>
      <c r="R237" s="96" t="s">
        <v>2232</v>
      </c>
      <c r="S237" s="96"/>
      <c r="T237" s="96"/>
      <c r="U237" s="96" t="s">
        <v>5</v>
      </c>
      <c r="Z237" s="73"/>
    </row>
    <row r="238" spans="1:26" x14ac:dyDescent="0.25">
      <c r="A238" s="101" t="s">
        <v>71</v>
      </c>
      <c r="B238" s="100">
        <v>0</v>
      </c>
      <c r="C238" s="99">
        <v>0</v>
      </c>
      <c r="D238" s="98">
        <v>0</v>
      </c>
      <c r="F238" s="75" t="s">
        <v>71</v>
      </c>
      <c r="G238" s="96"/>
      <c r="H238" s="96" t="s">
        <v>2232</v>
      </c>
      <c r="I238" s="96" t="s">
        <v>2232</v>
      </c>
      <c r="J238" s="96" t="s">
        <v>2232</v>
      </c>
      <c r="K238" s="96" t="s">
        <v>2232</v>
      </c>
      <c r="L238" s="96" t="s">
        <v>2232</v>
      </c>
      <c r="M238" s="96" t="s">
        <v>2232</v>
      </c>
      <c r="N238" s="96" t="s">
        <v>2232</v>
      </c>
      <c r="O238" s="96" t="s">
        <v>2232</v>
      </c>
      <c r="P238" s="96"/>
      <c r="Q238" s="96" t="s">
        <v>2232</v>
      </c>
      <c r="R238" s="96" t="s">
        <v>2232</v>
      </c>
      <c r="S238" s="96"/>
      <c r="T238" s="96"/>
      <c r="U238" s="96" t="s">
        <v>5</v>
      </c>
      <c r="Z238" s="73"/>
    </row>
    <row r="239" spans="1:26" x14ac:dyDescent="0.25">
      <c r="A239" s="101" t="s">
        <v>65</v>
      </c>
      <c r="B239" s="100">
        <v>0</v>
      </c>
      <c r="C239" s="99">
        <v>0</v>
      </c>
      <c r="D239" s="98">
        <v>0</v>
      </c>
      <c r="F239" s="75" t="s">
        <v>65</v>
      </c>
      <c r="G239" s="96"/>
      <c r="H239" s="96" t="s">
        <v>2232</v>
      </c>
      <c r="I239" s="96" t="s">
        <v>2232</v>
      </c>
      <c r="J239" s="96" t="s">
        <v>2232</v>
      </c>
      <c r="K239" s="96" t="s">
        <v>2232</v>
      </c>
      <c r="L239" s="96" t="s">
        <v>2232</v>
      </c>
      <c r="M239" s="96" t="s">
        <v>2232</v>
      </c>
      <c r="N239" s="96" t="s">
        <v>2232</v>
      </c>
      <c r="O239" s="96" t="s">
        <v>2232</v>
      </c>
      <c r="P239" s="96"/>
      <c r="Q239" s="96" t="s">
        <v>2232</v>
      </c>
      <c r="R239" s="96" t="s">
        <v>2232</v>
      </c>
      <c r="S239" s="96"/>
      <c r="T239" s="96"/>
      <c r="U239" s="96" t="s">
        <v>5</v>
      </c>
      <c r="Z239" s="73"/>
    </row>
    <row r="240" spans="1:26" x14ac:dyDescent="0.25">
      <c r="A240" s="101" t="s">
        <v>109</v>
      </c>
      <c r="B240" s="100">
        <v>0</v>
      </c>
      <c r="C240" s="99">
        <v>0</v>
      </c>
      <c r="D240" s="98">
        <v>0</v>
      </c>
      <c r="F240" s="75" t="s">
        <v>109</v>
      </c>
      <c r="G240" s="96"/>
      <c r="H240" s="96" t="s">
        <v>2232</v>
      </c>
      <c r="I240" s="96" t="s">
        <v>2232</v>
      </c>
      <c r="J240" s="96" t="s">
        <v>2232</v>
      </c>
      <c r="K240" s="96" t="s">
        <v>2232</v>
      </c>
      <c r="L240" s="96" t="s">
        <v>2232</v>
      </c>
      <c r="M240" s="96" t="s">
        <v>2232</v>
      </c>
      <c r="N240" s="96" t="s">
        <v>2232</v>
      </c>
      <c r="O240" s="96" t="s">
        <v>2232</v>
      </c>
      <c r="P240" s="96"/>
      <c r="Q240" s="96" t="s">
        <v>2232</v>
      </c>
      <c r="R240" s="96" t="s">
        <v>2232</v>
      </c>
      <c r="S240" s="96"/>
      <c r="T240" s="96"/>
      <c r="U240" s="96" t="s">
        <v>5</v>
      </c>
      <c r="Z240" s="73"/>
    </row>
    <row r="241" spans="1:26" x14ac:dyDescent="0.25">
      <c r="A241" s="101" t="s">
        <v>116</v>
      </c>
      <c r="B241" s="100">
        <v>0</v>
      </c>
      <c r="C241" s="99">
        <v>0</v>
      </c>
      <c r="D241" s="98">
        <v>0</v>
      </c>
      <c r="F241" s="75" t="s">
        <v>116</v>
      </c>
      <c r="G241" s="96"/>
      <c r="H241" s="96" t="s">
        <v>2232</v>
      </c>
      <c r="I241" s="96" t="s">
        <v>2232</v>
      </c>
      <c r="J241" s="96" t="s">
        <v>2232</v>
      </c>
      <c r="K241" s="96" t="s">
        <v>2232</v>
      </c>
      <c r="L241" s="96" t="s">
        <v>2232</v>
      </c>
      <c r="M241" s="96" t="s">
        <v>2232</v>
      </c>
      <c r="N241" s="96" t="s">
        <v>2232</v>
      </c>
      <c r="O241" s="96" t="s">
        <v>2232</v>
      </c>
      <c r="P241" s="96"/>
      <c r="Q241" s="96" t="s">
        <v>2232</v>
      </c>
      <c r="R241" s="96" t="s">
        <v>2232</v>
      </c>
      <c r="S241" s="96"/>
      <c r="T241" s="96"/>
      <c r="U241" s="96" t="s">
        <v>5</v>
      </c>
      <c r="Z241" s="73"/>
    </row>
    <row r="242" spans="1:26" x14ac:dyDescent="0.25">
      <c r="A242" s="101" t="s">
        <v>58</v>
      </c>
      <c r="B242" s="100">
        <v>0</v>
      </c>
      <c r="C242" s="99">
        <v>0</v>
      </c>
      <c r="D242" s="98">
        <v>0</v>
      </c>
      <c r="F242" s="75" t="s">
        <v>58</v>
      </c>
      <c r="G242" s="96"/>
      <c r="H242" s="96" t="s">
        <v>2232</v>
      </c>
      <c r="I242" s="96" t="s">
        <v>2232</v>
      </c>
      <c r="J242" s="96" t="s">
        <v>2232</v>
      </c>
      <c r="K242" s="96" t="s">
        <v>2232</v>
      </c>
      <c r="L242" s="96" t="s">
        <v>2232</v>
      </c>
      <c r="M242" s="96" t="s">
        <v>2232</v>
      </c>
      <c r="N242" s="96" t="s">
        <v>2232</v>
      </c>
      <c r="O242" s="96" t="s">
        <v>2232</v>
      </c>
      <c r="P242" s="96"/>
      <c r="Q242" s="96" t="s">
        <v>2232</v>
      </c>
      <c r="R242" s="96" t="s">
        <v>2232</v>
      </c>
      <c r="S242" s="96"/>
      <c r="T242" s="96"/>
      <c r="U242" s="96" t="s">
        <v>5</v>
      </c>
      <c r="Z242" s="73"/>
    </row>
    <row r="243" spans="1:26" x14ac:dyDescent="0.25">
      <c r="A243" s="101" t="s">
        <v>193</v>
      </c>
      <c r="B243" s="100">
        <v>0</v>
      </c>
      <c r="C243" s="99">
        <v>0</v>
      </c>
      <c r="D243" s="98">
        <v>0</v>
      </c>
      <c r="F243" s="75" t="s">
        <v>193</v>
      </c>
      <c r="G243" s="96"/>
      <c r="H243" s="96" t="s">
        <v>2232</v>
      </c>
      <c r="I243" s="96" t="s">
        <v>2232</v>
      </c>
      <c r="J243" s="96" t="s">
        <v>2232</v>
      </c>
      <c r="K243" s="96" t="s">
        <v>2232</v>
      </c>
      <c r="L243" s="96" t="s">
        <v>2232</v>
      </c>
      <c r="M243" s="96" t="s">
        <v>2232</v>
      </c>
      <c r="N243" s="96" t="s">
        <v>2232</v>
      </c>
      <c r="O243" s="96" t="s">
        <v>2232</v>
      </c>
      <c r="P243" s="96"/>
      <c r="Q243" s="96" t="s">
        <v>2232</v>
      </c>
      <c r="R243" s="96" t="s">
        <v>2232</v>
      </c>
      <c r="S243" s="96"/>
      <c r="T243" s="96"/>
      <c r="U243" s="96" t="s">
        <v>5</v>
      </c>
      <c r="Z243" s="73"/>
    </row>
    <row r="244" spans="1:26" x14ac:dyDescent="0.25">
      <c r="A244" s="101" t="s">
        <v>239</v>
      </c>
      <c r="B244" s="100">
        <v>0</v>
      </c>
      <c r="C244" s="99">
        <v>0</v>
      </c>
      <c r="D244" s="98">
        <v>0</v>
      </c>
      <c r="F244" s="75" t="s">
        <v>239</v>
      </c>
      <c r="G244" s="96"/>
      <c r="H244" s="96" t="s">
        <v>2232</v>
      </c>
      <c r="I244" s="96" t="s">
        <v>2232</v>
      </c>
      <c r="J244" s="96" t="s">
        <v>2232</v>
      </c>
      <c r="K244" s="96" t="s">
        <v>2232</v>
      </c>
      <c r="L244" s="96" t="s">
        <v>2232</v>
      </c>
      <c r="M244" s="96" t="s">
        <v>2232</v>
      </c>
      <c r="N244" s="96" t="s">
        <v>2232</v>
      </c>
      <c r="O244" s="96" t="s">
        <v>2232</v>
      </c>
      <c r="P244" s="96"/>
      <c r="Q244" s="96" t="s">
        <v>2232</v>
      </c>
      <c r="R244" s="96" t="s">
        <v>2232</v>
      </c>
      <c r="S244" s="96"/>
      <c r="T244" s="96"/>
      <c r="U244" s="96" t="s">
        <v>5</v>
      </c>
      <c r="Z244" s="73"/>
    </row>
    <row r="245" spans="1:26" x14ac:dyDescent="0.25">
      <c r="A245" s="101" t="s">
        <v>735</v>
      </c>
      <c r="B245" s="100">
        <v>0</v>
      </c>
      <c r="C245" s="99">
        <v>0</v>
      </c>
      <c r="D245" s="98">
        <v>0</v>
      </c>
      <c r="F245" s="75" t="s">
        <v>735</v>
      </c>
      <c r="G245" s="96"/>
      <c r="H245" s="96" t="s">
        <v>2232</v>
      </c>
      <c r="I245" s="96" t="s">
        <v>2232</v>
      </c>
      <c r="J245" s="96" t="s">
        <v>2232</v>
      </c>
      <c r="K245" s="96" t="s">
        <v>2232</v>
      </c>
      <c r="L245" s="96" t="s">
        <v>2232</v>
      </c>
      <c r="M245" s="96" t="s">
        <v>2232</v>
      </c>
      <c r="N245" s="96" t="s">
        <v>2232</v>
      </c>
      <c r="O245" s="96" t="s">
        <v>2232</v>
      </c>
      <c r="P245" s="96"/>
      <c r="Q245" s="96" t="s">
        <v>2232</v>
      </c>
      <c r="R245" s="96" t="s">
        <v>2232</v>
      </c>
      <c r="S245" s="96"/>
      <c r="T245" s="96"/>
      <c r="U245" s="96" t="s">
        <v>5</v>
      </c>
      <c r="Z245" s="73"/>
    </row>
    <row r="246" spans="1:26" x14ac:dyDescent="0.25">
      <c r="A246" s="101" t="s">
        <v>89</v>
      </c>
      <c r="B246" s="100">
        <v>0</v>
      </c>
      <c r="C246" s="99">
        <v>0</v>
      </c>
      <c r="D246" s="98">
        <v>0</v>
      </c>
      <c r="F246" s="75" t="s">
        <v>89</v>
      </c>
      <c r="G246" s="96"/>
      <c r="H246" s="96" t="s">
        <v>5</v>
      </c>
      <c r="I246" s="96" t="s">
        <v>5</v>
      </c>
      <c r="J246" s="96" t="s">
        <v>5</v>
      </c>
      <c r="K246" s="96" t="s">
        <v>5</v>
      </c>
      <c r="L246" s="96" t="s">
        <v>5</v>
      </c>
      <c r="M246" s="96" t="s">
        <v>2232</v>
      </c>
      <c r="N246" s="96" t="s">
        <v>2232</v>
      </c>
      <c r="O246" s="96" t="s">
        <v>2232</v>
      </c>
      <c r="P246" s="96"/>
      <c r="Q246" s="96" t="s">
        <v>2232</v>
      </c>
      <c r="R246" s="96" t="s">
        <v>2232</v>
      </c>
      <c r="S246" s="96"/>
      <c r="T246" s="96"/>
      <c r="U246" s="96" t="s">
        <v>5</v>
      </c>
      <c r="Z246" s="73"/>
    </row>
    <row r="247" spans="1:26" x14ac:dyDescent="0.25">
      <c r="A247" s="101" t="s">
        <v>127</v>
      </c>
      <c r="B247" s="100">
        <v>0</v>
      </c>
      <c r="C247" s="99">
        <v>0</v>
      </c>
      <c r="D247" s="98">
        <v>0</v>
      </c>
      <c r="F247" s="75" t="s">
        <v>127</v>
      </c>
      <c r="G247" s="96"/>
      <c r="H247" s="96" t="s">
        <v>2232</v>
      </c>
      <c r="I247" s="96" t="s">
        <v>2232</v>
      </c>
      <c r="J247" s="96" t="s">
        <v>2232</v>
      </c>
      <c r="K247" s="96" t="s">
        <v>2232</v>
      </c>
      <c r="L247" s="96" t="s">
        <v>2232</v>
      </c>
      <c r="M247" s="96" t="s">
        <v>2232</v>
      </c>
      <c r="N247" s="96" t="s">
        <v>2232</v>
      </c>
      <c r="O247" s="96" t="s">
        <v>2232</v>
      </c>
      <c r="P247" s="96"/>
      <c r="Q247" s="96" t="s">
        <v>2232</v>
      </c>
      <c r="R247" s="96" t="s">
        <v>2232</v>
      </c>
      <c r="S247" s="96"/>
      <c r="T247" s="96"/>
      <c r="U247" s="96" t="s">
        <v>5</v>
      </c>
      <c r="Z247" s="73"/>
    </row>
    <row r="248" spans="1:26" x14ac:dyDescent="0.25">
      <c r="A248" s="101" t="s">
        <v>84</v>
      </c>
      <c r="B248" s="100">
        <v>0</v>
      </c>
      <c r="C248" s="99">
        <v>0</v>
      </c>
      <c r="D248" s="98">
        <v>0</v>
      </c>
      <c r="F248" s="75" t="s">
        <v>84</v>
      </c>
      <c r="G248" s="96"/>
      <c r="H248" s="96" t="s">
        <v>2232</v>
      </c>
      <c r="I248" s="96" t="s">
        <v>2232</v>
      </c>
      <c r="J248" s="96" t="s">
        <v>2232</v>
      </c>
      <c r="K248" s="96" t="s">
        <v>2232</v>
      </c>
      <c r="L248" s="96" t="s">
        <v>2232</v>
      </c>
      <c r="M248" s="96" t="s">
        <v>2232</v>
      </c>
      <c r="N248" s="96" t="s">
        <v>2232</v>
      </c>
      <c r="O248" s="96" t="s">
        <v>2232</v>
      </c>
      <c r="P248" s="96"/>
      <c r="Q248" s="96" t="s">
        <v>2232</v>
      </c>
      <c r="R248" s="96" t="s">
        <v>2232</v>
      </c>
      <c r="S248" s="96"/>
      <c r="T248" s="96"/>
      <c r="U248" s="96" t="s">
        <v>5</v>
      </c>
      <c r="Z248" s="73"/>
    </row>
    <row r="249" spans="1:26" x14ac:dyDescent="0.25">
      <c r="A249" s="101" t="s">
        <v>83</v>
      </c>
      <c r="B249" s="100">
        <v>0</v>
      </c>
      <c r="C249" s="99">
        <v>0</v>
      </c>
      <c r="D249" s="98">
        <v>0</v>
      </c>
      <c r="F249" s="75" t="s">
        <v>83</v>
      </c>
      <c r="G249" s="96"/>
      <c r="H249" s="96" t="s">
        <v>2232</v>
      </c>
      <c r="I249" s="96" t="s">
        <v>2232</v>
      </c>
      <c r="J249" s="96" t="s">
        <v>2232</v>
      </c>
      <c r="K249" s="96" t="s">
        <v>2232</v>
      </c>
      <c r="L249" s="96" t="s">
        <v>2232</v>
      </c>
      <c r="M249" s="96" t="s">
        <v>2232</v>
      </c>
      <c r="N249" s="96" t="s">
        <v>2232</v>
      </c>
      <c r="O249" s="96" t="s">
        <v>2232</v>
      </c>
      <c r="P249" s="96"/>
      <c r="Q249" s="96" t="s">
        <v>2232</v>
      </c>
      <c r="R249" s="96" t="s">
        <v>2232</v>
      </c>
      <c r="S249" s="96"/>
      <c r="T249" s="96"/>
      <c r="U249" s="96" t="s">
        <v>5</v>
      </c>
      <c r="Z249" s="73"/>
    </row>
    <row r="250" spans="1:26" x14ac:dyDescent="0.25">
      <c r="A250" s="101" t="s">
        <v>98</v>
      </c>
      <c r="B250" s="100">
        <v>0</v>
      </c>
      <c r="C250" s="99">
        <v>0</v>
      </c>
      <c r="D250" s="98">
        <v>0</v>
      </c>
      <c r="F250" s="75" t="s">
        <v>98</v>
      </c>
      <c r="G250" s="96"/>
      <c r="H250" s="96" t="s">
        <v>5</v>
      </c>
      <c r="I250" s="96" t="s">
        <v>5</v>
      </c>
      <c r="J250" s="96" t="s">
        <v>5</v>
      </c>
      <c r="K250" s="96" t="s">
        <v>5</v>
      </c>
      <c r="L250" s="96" t="s">
        <v>5</v>
      </c>
      <c r="M250" s="96" t="s">
        <v>5</v>
      </c>
      <c r="N250" s="96" t="s">
        <v>5</v>
      </c>
      <c r="O250" s="96" t="s">
        <v>5</v>
      </c>
      <c r="P250" s="96"/>
      <c r="Q250" s="96" t="s">
        <v>2232</v>
      </c>
      <c r="R250" s="96" t="s">
        <v>2232</v>
      </c>
      <c r="S250" s="96"/>
      <c r="T250" s="96"/>
      <c r="U250" s="96" t="s">
        <v>5</v>
      </c>
      <c r="Z250" s="73"/>
    </row>
    <row r="251" spans="1:26" x14ac:dyDescent="0.25">
      <c r="A251" s="101" t="s">
        <v>38</v>
      </c>
      <c r="B251" s="100">
        <v>0</v>
      </c>
      <c r="C251" s="99">
        <v>0</v>
      </c>
      <c r="D251" s="98">
        <v>0</v>
      </c>
      <c r="F251" s="75" t="s">
        <v>38</v>
      </c>
      <c r="G251" s="96"/>
      <c r="H251" s="96" t="s">
        <v>2232</v>
      </c>
      <c r="I251" s="96" t="s">
        <v>2232</v>
      </c>
      <c r="J251" s="96" t="s">
        <v>2232</v>
      </c>
      <c r="K251" s="96" t="s">
        <v>2232</v>
      </c>
      <c r="L251" s="96" t="s">
        <v>2232</v>
      </c>
      <c r="M251" s="96" t="s">
        <v>2232</v>
      </c>
      <c r="N251" s="96" t="s">
        <v>2232</v>
      </c>
      <c r="O251" s="96" t="s">
        <v>2232</v>
      </c>
      <c r="P251" s="96"/>
      <c r="Q251" s="96" t="s">
        <v>2232</v>
      </c>
      <c r="R251" s="96" t="s">
        <v>2232</v>
      </c>
      <c r="S251" s="96"/>
      <c r="T251" s="96"/>
      <c r="U251" s="96" t="s">
        <v>5</v>
      </c>
      <c r="Z251" s="73"/>
    </row>
    <row r="252" spans="1:26" x14ac:dyDescent="0.25">
      <c r="A252" s="101" t="s">
        <v>56</v>
      </c>
      <c r="B252" s="100">
        <v>0</v>
      </c>
      <c r="C252" s="99">
        <v>0</v>
      </c>
      <c r="D252" s="98">
        <v>0</v>
      </c>
      <c r="F252" s="75" t="s">
        <v>56</v>
      </c>
      <c r="G252" s="96"/>
      <c r="H252" s="96" t="s">
        <v>5</v>
      </c>
      <c r="I252" s="96" t="s">
        <v>5</v>
      </c>
      <c r="J252" s="96" t="s">
        <v>5</v>
      </c>
      <c r="K252" s="96" t="s">
        <v>5</v>
      </c>
      <c r="L252" s="96" t="s">
        <v>5</v>
      </c>
      <c r="M252" s="96" t="s">
        <v>5</v>
      </c>
      <c r="N252" s="96" t="s">
        <v>5</v>
      </c>
      <c r="O252" s="96" t="s">
        <v>2232</v>
      </c>
      <c r="P252" s="96"/>
      <c r="Q252" s="96" t="s">
        <v>2232</v>
      </c>
      <c r="R252" s="96" t="s">
        <v>2232</v>
      </c>
      <c r="S252" s="96"/>
      <c r="T252" s="96"/>
      <c r="U252" s="96" t="s">
        <v>5</v>
      </c>
      <c r="Z252" s="73"/>
    </row>
    <row r="253" spans="1:26" x14ac:dyDescent="0.25">
      <c r="A253" s="101" t="s">
        <v>261</v>
      </c>
      <c r="B253" s="100">
        <v>0</v>
      </c>
      <c r="C253" s="99">
        <v>0</v>
      </c>
      <c r="D253" s="98">
        <v>0</v>
      </c>
      <c r="F253" s="75" t="s">
        <v>261</v>
      </c>
      <c r="G253" s="96"/>
      <c r="H253" s="96" t="s">
        <v>2232</v>
      </c>
      <c r="I253" s="96" t="s">
        <v>2232</v>
      </c>
      <c r="J253" s="96" t="s">
        <v>2232</v>
      </c>
      <c r="K253" s="96" t="s">
        <v>2232</v>
      </c>
      <c r="L253" s="96" t="s">
        <v>2232</v>
      </c>
      <c r="M253" s="96" t="s">
        <v>2232</v>
      </c>
      <c r="N253" s="96" t="s">
        <v>2232</v>
      </c>
      <c r="O253" s="96" t="s">
        <v>2232</v>
      </c>
      <c r="P253" s="96"/>
      <c r="Q253" s="96" t="s">
        <v>2232</v>
      </c>
      <c r="R253" s="96" t="s">
        <v>2232</v>
      </c>
      <c r="S253" s="96"/>
      <c r="T253" s="96"/>
      <c r="U253" s="96" t="s">
        <v>5</v>
      </c>
      <c r="Z253" s="73"/>
    </row>
    <row r="254" spans="1:26" x14ac:dyDescent="0.25">
      <c r="A254" s="101" t="s">
        <v>139</v>
      </c>
      <c r="B254" s="100">
        <v>0</v>
      </c>
      <c r="C254" s="99">
        <v>0</v>
      </c>
      <c r="D254" s="98">
        <v>0</v>
      </c>
      <c r="F254" s="75" t="s">
        <v>139</v>
      </c>
      <c r="G254" s="96"/>
      <c r="H254" s="96" t="s">
        <v>2232</v>
      </c>
      <c r="I254" s="96" t="s">
        <v>2232</v>
      </c>
      <c r="J254" s="96" t="s">
        <v>2232</v>
      </c>
      <c r="K254" s="96" t="s">
        <v>2232</v>
      </c>
      <c r="L254" s="96" t="s">
        <v>2232</v>
      </c>
      <c r="M254" s="96" t="s">
        <v>2232</v>
      </c>
      <c r="N254" s="96" t="s">
        <v>2232</v>
      </c>
      <c r="O254" s="96" t="s">
        <v>2232</v>
      </c>
      <c r="P254" s="96"/>
      <c r="Q254" s="96" t="s">
        <v>2232</v>
      </c>
      <c r="R254" s="96" t="s">
        <v>2232</v>
      </c>
      <c r="S254" s="96"/>
      <c r="T254" s="96"/>
      <c r="U254" s="96" t="s">
        <v>5</v>
      </c>
      <c r="Z254" s="73"/>
    </row>
    <row r="255" spans="1:26" x14ac:dyDescent="0.25">
      <c r="A255" s="101" t="s">
        <v>137</v>
      </c>
      <c r="B255" s="100">
        <v>0</v>
      </c>
      <c r="C255" s="99">
        <v>0</v>
      </c>
      <c r="D255" s="98">
        <v>0</v>
      </c>
      <c r="F255" s="75" t="s">
        <v>137</v>
      </c>
      <c r="G255" s="96"/>
      <c r="H255" s="96" t="s">
        <v>2232</v>
      </c>
      <c r="I255" s="96" t="s">
        <v>2232</v>
      </c>
      <c r="J255" s="96" t="s">
        <v>2232</v>
      </c>
      <c r="K255" s="96" t="s">
        <v>2232</v>
      </c>
      <c r="L255" s="96" t="s">
        <v>2232</v>
      </c>
      <c r="M255" s="96" t="s">
        <v>2232</v>
      </c>
      <c r="N255" s="96" t="s">
        <v>2232</v>
      </c>
      <c r="O255" s="96" t="s">
        <v>2232</v>
      </c>
      <c r="P255" s="96"/>
      <c r="Q255" s="96" t="s">
        <v>2232</v>
      </c>
      <c r="R255" s="96" t="s">
        <v>2232</v>
      </c>
      <c r="S255" s="96"/>
      <c r="T255" s="96"/>
      <c r="U255" s="96" t="s">
        <v>5</v>
      </c>
      <c r="Z255" s="73"/>
    </row>
    <row r="256" spans="1:26" x14ac:dyDescent="0.25">
      <c r="A256" s="101" t="s">
        <v>100</v>
      </c>
      <c r="B256" s="100">
        <v>0</v>
      </c>
      <c r="C256" s="99">
        <v>0</v>
      </c>
      <c r="D256" s="98">
        <v>0</v>
      </c>
      <c r="F256" s="75" t="s">
        <v>100</v>
      </c>
      <c r="G256" s="96"/>
      <c r="H256" s="96" t="s">
        <v>2232</v>
      </c>
      <c r="I256" s="96" t="s">
        <v>2232</v>
      </c>
      <c r="J256" s="96" t="s">
        <v>2232</v>
      </c>
      <c r="K256" s="96" t="s">
        <v>2232</v>
      </c>
      <c r="L256" s="96" t="s">
        <v>2232</v>
      </c>
      <c r="M256" s="96" t="s">
        <v>2232</v>
      </c>
      <c r="N256" s="96" t="s">
        <v>2232</v>
      </c>
      <c r="O256" s="96" t="s">
        <v>2232</v>
      </c>
      <c r="P256" s="96"/>
      <c r="Q256" s="96" t="s">
        <v>2232</v>
      </c>
      <c r="R256" s="96" t="s">
        <v>2232</v>
      </c>
      <c r="S256" s="96"/>
      <c r="T256" s="96"/>
      <c r="U256" s="96" t="s">
        <v>5</v>
      </c>
      <c r="Z256" s="73"/>
    </row>
    <row r="257" spans="1:26" x14ac:dyDescent="0.25">
      <c r="A257" s="101" t="s">
        <v>225</v>
      </c>
      <c r="B257" s="100">
        <v>0</v>
      </c>
      <c r="C257" s="99">
        <v>0</v>
      </c>
      <c r="D257" s="98">
        <v>0</v>
      </c>
      <c r="F257" s="75" t="s">
        <v>225</v>
      </c>
      <c r="G257" s="96"/>
      <c r="H257" s="96" t="s">
        <v>2232</v>
      </c>
      <c r="I257" s="96" t="s">
        <v>2232</v>
      </c>
      <c r="J257" s="96" t="s">
        <v>2232</v>
      </c>
      <c r="K257" s="96" t="s">
        <v>2232</v>
      </c>
      <c r="L257" s="96" t="s">
        <v>2232</v>
      </c>
      <c r="M257" s="96" t="s">
        <v>2232</v>
      </c>
      <c r="N257" s="96" t="s">
        <v>2232</v>
      </c>
      <c r="O257" s="96" t="s">
        <v>2232</v>
      </c>
      <c r="P257" s="96"/>
      <c r="Q257" s="96" t="s">
        <v>2232</v>
      </c>
      <c r="R257" s="96" t="s">
        <v>2232</v>
      </c>
      <c r="S257" s="96"/>
      <c r="T257" s="96"/>
      <c r="U257" s="96" t="s">
        <v>5</v>
      </c>
      <c r="Z257" s="73"/>
    </row>
    <row r="258" spans="1:26" x14ac:dyDescent="0.25">
      <c r="A258" s="101" t="s">
        <v>367</v>
      </c>
      <c r="B258" s="100">
        <v>0</v>
      </c>
      <c r="C258" s="99">
        <v>0</v>
      </c>
      <c r="D258" s="98">
        <v>0</v>
      </c>
      <c r="F258" s="75" t="s">
        <v>367</v>
      </c>
      <c r="G258" s="96"/>
      <c r="H258" s="96" t="s">
        <v>2232</v>
      </c>
      <c r="I258" s="96" t="s">
        <v>2232</v>
      </c>
      <c r="J258" s="96" t="s">
        <v>2232</v>
      </c>
      <c r="K258" s="96" t="s">
        <v>2232</v>
      </c>
      <c r="L258" s="96" t="s">
        <v>2232</v>
      </c>
      <c r="M258" s="96" t="s">
        <v>2232</v>
      </c>
      <c r="N258" s="96" t="s">
        <v>2232</v>
      </c>
      <c r="O258" s="96" t="s">
        <v>2232</v>
      </c>
      <c r="P258" s="96"/>
      <c r="Q258" s="96" t="s">
        <v>2232</v>
      </c>
      <c r="R258" s="96" t="s">
        <v>2232</v>
      </c>
      <c r="S258" s="96"/>
      <c r="T258" s="96"/>
      <c r="U258" s="96" t="s">
        <v>5</v>
      </c>
      <c r="Z258" s="73"/>
    </row>
    <row r="259" spans="1:26" x14ac:dyDescent="0.25">
      <c r="A259" s="101" t="s">
        <v>215</v>
      </c>
      <c r="B259" s="100">
        <v>0</v>
      </c>
      <c r="C259" s="99">
        <v>0</v>
      </c>
      <c r="D259" s="98">
        <v>0</v>
      </c>
      <c r="F259" s="75" t="s">
        <v>215</v>
      </c>
      <c r="G259" s="96"/>
      <c r="H259" s="96" t="s">
        <v>5</v>
      </c>
      <c r="I259" s="96" t="s">
        <v>5</v>
      </c>
      <c r="J259" s="96" t="s">
        <v>5</v>
      </c>
      <c r="K259" s="96" t="s">
        <v>5</v>
      </c>
      <c r="L259" s="96" t="s">
        <v>5</v>
      </c>
      <c r="M259" s="96" t="s">
        <v>5</v>
      </c>
      <c r="N259" s="96" t="s">
        <v>5</v>
      </c>
      <c r="O259" s="96" t="s">
        <v>5</v>
      </c>
      <c r="P259" s="96"/>
      <c r="Q259" s="96" t="s">
        <v>2232</v>
      </c>
      <c r="R259" s="96" t="s">
        <v>2232</v>
      </c>
      <c r="S259" s="96"/>
      <c r="T259" s="96"/>
      <c r="U259" s="96" t="s">
        <v>5</v>
      </c>
      <c r="Z259" s="73"/>
    </row>
    <row r="260" spans="1:26" x14ac:dyDescent="0.25">
      <c r="A260" s="101" t="s">
        <v>213</v>
      </c>
      <c r="B260" s="100">
        <v>0</v>
      </c>
      <c r="C260" s="99">
        <v>0</v>
      </c>
      <c r="D260" s="98">
        <v>0</v>
      </c>
      <c r="F260" s="75" t="s">
        <v>213</v>
      </c>
      <c r="G260" s="96"/>
      <c r="H260" s="96" t="s">
        <v>2232</v>
      </c>
      <c r="I260" s="96" t="s">
        <v>2232</v>
      </c>
      <c r="J260" s="96" t="s">
        <v>2232</v>
      </c>
      <c r="K260" s="96" t="s">
        <v>2232</v>
      </c>
      <c r="L260" s="96" t="s">
        <v>2232</v>
      </c>
      <c r="M260" s="96" t="s">
        <v>2232</v>
      </c>
      <c r="N260" s="96" t="s">
        <v>2232</v>
      </c>
      <c r="O260" s="96" t="s">
        <v>2232</v>
      </c>
      <c r="P260" s="96"/>
      <c r="Q260" s="96" t="s">
        <v>2232</v>
      </c>
      <c r="R260" s="96" t="s">
        <v>2232</v>
      </c>
      <c r="S260" s="96"/>
      <c r="T260" s="96"/>
      <c r="U260" s="96" t="s">
        <v>5</v>
      </c>
      <c r="Z260" s="73"/>
    </row>
    <row r="261" spans="1:26" x14ac:dyDescent="0.25">
      <c r="A261" s="101" t="s">
        <v>348</v>
      </c>
      <c r="B261" s="100">
        <v>0</v>
      </c>
      <c r="C261" s="99">
        <v>0</v>
      </c>
      <c r="D261" s="98">
        <v>0</v>
      </c>
      <c r="F261" s="75" t="s">
        <v>348</v>
      </c>
      <c r="G261" s="96"/>
      <c r="H261" s="96" t="s">
        <v>2232</v>
      </c>
      <c r="I261" s="96" t="s">
        <v>2232</v>
      </c>
      <c r="J261" s="96" t="s">
        <v>2232</v>
      </c>
      <c r="K261" s="96" t="s">
        <v>2232</v>
      </c>
      <c r="L261" s="96" t="s">
        <v>2232</v>
      </c>
      <c r="M261" s="96" t="s">
        <v>2232</v>
      </c>
      <c r="N261" s="96" t="s">
        <v>2232</v>
      </c>
      <c r="O261" s="96" t="s">
        <v>2232</v>
      </c>
      <c r="P261" s="96"/>
      <c r="Q261" s="96" t="s">
        <v>2232</v>
      </c>
      <c r="R261" s="96" t="s">
        <v>2232</v>
      </c>
      <c r="S261" s="96"/>
      <c r="T261" s="96"/>
      <c r="U261" s="96" t="s">
        <v>5</v>
      </c>
      <c r="Z261" s="73"/>
    </row>
    <row r="262" spans="1:26" x14ac:dyDescent="0.25">
      <c r="A262" s="101" t="s">
        <v>226</v>
      </c>
      <c r="B262" s="100">
        <v>0</v>
      </c>
      <c r="C262" s="99">
        <v>0</v>
      </c>
      <c r="D262" s="98">
        <v>0</v>
      </c>
      <c r="F262" s="75" t="s">
        <v>226</v>
      </c>
      <c r="G262" s="96"/>
      <c r="H262" s="96" t="s">
        <v>2232</v>
      </c>
      <c r="I262" s="96" t="s">
        <v>2232</v>
      </c>
      <c r="J262" s="96" t="s">
        <v>2232</v>
      </c>
      <c r="K262" s="96" t="s">
        <v>2232</v>
      </c>
      <c r="L262" s="96" t="s">
        <v>2232</v>
      </c>
      <c r="M262" s="96" t="s">
        <v>2232</v>
      </c>
      <c r="N262" s="96" t="s">
        <v>2232</v>
      </c>
      <c r="O262" s="96" t="s">
        <v>2232</v>
      </c>
      <c r="P262" s="96"/>
      <c r="Q262" s="96" t="s">
        <v>2232</v>
      </c>
      <c r="R262" s="96" t="s">
        <v>2232</v>
      </c>
      <c r="S262" s="96"/>
      <c r="T262" s="96"/>
      <c r="U262" s="96" t="s">
        <v>5</v>
      </c>
      <c r="Z262" s="73"/>
    </row>
    <row r="263" spans="1:26" x14ac:dyDescent="0.25">
      <c r="A263" s="101" t="s">
        <v>233</v>
      </c>
      <c r="B263" s="100">
        <v>0</v>
      </c>
      <c r="C263" s="99">
        <v>0</v>
      </c>
      <c r="D263" s="98">
        <v>0</v>
      </c>
      <c r="F263" s="75" t="s">
        <v>233</v>
      </c>
      <c r="G263" s="96"/>
      <c r="H263" s="96" t="s">
        <v>2232</v>
      </c>
      <c r="I263" s="96" t="s">
        <v>2232</v>
      </c>
      <c r="J263" s="96" t="s">
        <v>2232</v>
      </c>
      <c r="K263" s="96" t="s">
        <v>2232</v>
      </c>
      <c r="L263" s="96" t="s">
        <v>2232</v>
      </c>
      <c r="M263" s="96" t="s">
        <v>2232</v>
      </c>
      <c r="N263" s="96" t="s">
        <v>2232</v>
      </c>
      <c r="O263" s="96" t="s">
        <v>2232</v>
      </c>
      <c r="P263" s="96"/>
      <c r="Q263" s="96" t="s">
        <v>2232</v>
      </c>
      <c r="R263" s="96" t="s">
        <v>2232</v>
      </c>
      <c r="S263" s="96"/>
      <c r="T263" s="96"/>
      <c r="U263" s="96" t="s">
        <v>5</v>
      </c>
      <c r="Z263" s="73"/>
    </row>
    <row r="264" spans="1:26" x14ac:dyDescent="0.25">
      <c r="A264" s="101" t="s">
        <v>383</v>
      </c>
      <c r="B264" s="100">
        <v>0</v>
      </c>
      <c r="C264" s="99">
        <v>0</v>
      </c>
      <c r="D264" s="98">
        <v>0</v>
      </c>
      <c r="F264" s="75" t="s">
        <v>383</v>
      </c>
      <c r="G264" s="96"/>
      <c r="H264" s="96" t="s">
        <v>2232</v>
      </c>
      <c r="I264" s="96" t="s">
        <v>2232</v>
      </c>
      <c r="J264" s="96" t="s">
        <v>2232</v>
      </c>
      <c r="K264" s="96" t="s">
        <v>2232</v>
      </c>
      <c r="L264" s="96" t="s">
        <v>2232</v>
      </c>
      <c r="M264" s="96" t="s">
        <v>2232</v>
      </c>
      <c r="N264" s="96" t="s">
        <v>2232</v>
      </c>
      <c r="O264" s="96" t="s">
        <v>2232</v>
      </c>
      <c r="P264" s="96"/>
      <c r="Q264" s="96" t="s">
        <v>2232</v>
      </c>
      <c r="R264" s="96" t="s">
        <v>2232</v>
      </c>
      <c r="S264" s="96"/>
      <c r="T264" s="96"/>
      <c r="U264" s="96" t="s">
        <v>5</v>
      </c>
      <c r="Z264" s="73"/>
    </row>
    <row r="265" spans="1:26" x14ac:dyDescent="0.25">
      <c r="A265" s="101" t="s">
        <v>245</v>
      </c>
      <c r="B265" s="100">
        <v>0</v>
      </c>
      <c r="C265" s="99">
        <v>0</v>
      </c>
      <c r="D265" s="98">
        <v>0</v>
      </c>
      <c r="F265" s="75" t="s">
        <v>245</v>
      </c>
      <c r="G265" s="96"/>
      <c r="H265" s="96" t="s">
        <v>2232</v>
      </c>
      <c r="I265" s="96" t="s">
        <v>2232</v>
      </c>
      <c r="J265" s="96" t="s">
        <v>2232</v>
      </c>
      <c r="K265" s="96" t="s">
        <v>2232</v>
      </c>
      <c r="L265" s="96" t="s">
        <v>2232</v>
      </c>
      <c r="M265" s="96" t="s">
        <v>2232</v>
      </c>
      <c r="N265" s="96" t="s">
        <v>2232</v>
      </c>
      <c r="O265" s="96" t="s">
        <v>2232</v>
      </c>
      <c r="P265" s="96"/>
      <c r="Q265" s="96" t="s">
        <v>2232</v>
      </c>
      <c r="R265" s="96" t="s">
        <v>2232</v>
      </c>
      <c r="S265" s="96"/>
      <c r="T265" s="96"/>
      <c r="U265" s="96" t="s">
        <v>5</v>
      </c>
      <c r="Z265" s="73"/>
    </row>
    <row r="266" spans="1:26" x14ac:dyDescent="0.25">
      <c r="A266" s="101" t="s">
        <v>833</v>
      </c>
      <c r="B266" s="100">
        <v>0</v>
      </c>
      <c r="C266" s="99">
        <v>0</v>
      </c>
      <c r="D266" s="98">
        <v>0</v>
      </c>
      <c r="F266" s="75" t="s">
        <v>833</v>
      </c>
      <c r="G266" s="96"/>
      <c r="H266" s="96" t="s">
        <v>2232</v>
      </c>
      <c r="I266" s="96" t="s">
        <v>2232</v>
      </c>
      <c r="J266" s="96" t="s">
        <v>2232</v>
      </c>
      <c r="K266" s="96" t="s">
        <v>2232</v>
      </c>
      <c r="L266" s="96" t="s">
        <v>2232</v>
      </c>
      <c r="M266" s="96" t="s">
        <v>2232</v>
      </c>
      <c r="N266" s="96" t="s">
        <v>2232</v>
      </c>
      <c r="O266" s="96" t="s">
        <v>2232</v>
      </c>
      <c r="P266" s="96"/>
      <c r="Q266" s="96" t="s">
        <v>2232</v>
      </c>
      <c r="R266" s="96" t="s">
        <v>2232</v>
      </c>
      <c r="S266" s="96"/>
      <c r="T266" s="96"/>
      <c r="U266" s="96" t="s">
        <v>5</v>
      </c>
      <c r="Z266" s="73"/>
    </row>
    <row r="267" spans="1:26" x14ac:dyDescent="0.25">
      <c r="A267" s="101" t="s">
        <v>275</v>
      </c>
      <c r="B267" s="100">
        <v>0</v>
      </c>
      <c r="C267" s="99">
        <v>0</v>
      </c>
      <c r="D267" s="98">
        <v>0</v>
      </c>
      <c r="F267" s="75" t="s">
        <v>275</v>
      </c>
      <c r="G267" s="96"/>
      <c r="H267" s="96" t="s">
        <v>2232</v>
      </c>
      <c r="I267" s="96" t="s">
        <v>2232</v>
      </c>
      <c r="J267" s="96" t="s">
        <v>2232</v>
      </c>
      <c r="K267" s="96" t="s">
        <v>2232</v>
      </c>
      <c r="L267" s="96" t="s">
        <v>2232</v>
      </c>
      <c r="M267" s="96" t="s">
        <v>2232</v>
      </c>
      <c r="N267" s="96" t="s">
        <v>2232</v>
      </c>
      <c r="O267" s="96" t="s">
        <v>2232</v>
      </c>
      <c r="P267" s="96"/>
      <c r="Q267" s="96" t="s">
        <v>2232</v>
      </c>
      <c r="R267" s="96" t="s">
        <v>2232</v>
      </c>
      <c r="S267" s="96"/>
      <c r="T267" s="96"/>
      <c r="U267" s="96" t="s">
        <v>5</v>
      </c>
      <c r="Z267" s="73"/>
    </row>
    <row r="268" spans="1:26" x14ac:dyDescent="0.25">
      <c r="A268" s="101" t="s">
        <v>20</v>
      </c>
      <c r="B268" s="100">
        <v>0</v>
      </c>
      <c r="C268" s="99">
        <v>0</v>
      </c>
      <c r="D268" s="98">
        <v>0</v>
      </c>
      <c r="F268" s="75" t="s">
        <v>20</v>
      </c>
      <c r="G268" s="96"/>
      <c r="H268" s="96" t="s">
        <v>2232</v>
      </c>
      <c r="I268" s="96" t="s">
        <v>2232</v>
      </c>
      <c r="J268" s="96" t="s">
        <v>2232</v>
      </c>
      <c r="K268" s="96" t="s">
        <v>2232</v>
      </c>
      <c r="L268" s="96" t="s">
        <v>2232</v>
      </c>
      <c r="M268" s="96" t="s">
        <v>2232</v>
      </c>
      <c r="N268" s="96" t="s">
        <v>2232</v>
      </c>
      <c r="O268" s="96" t="s">
        <v>2232</v>
      </c>
      <c r="P268" s="96"/>
      <c r="Q268" s="96" t="s">
        <v>2232</v>
      </c>
      <c r="R268" s="96" t="s">
        <v>2232</v>
      </c>
      <c r="S268" s="96"/>
      <c r="T268" s="96"/>
      <c r="U268" s="96" t="s">
        <v>5</v>
      </c>
      <c r="Z268" s="73"/>
    </row>
    <row r="269" spans="1:26" x14ac:dyDescent="0.25">
      <c r="A269" s="101" t="s">
        <v>32</v>
      </c>
      <c r="B269" s="100">
        <v>0</v>
      </c>
      <c r="C269" s="99">
        <v>0</v>
      </c>
      <c r="D269" s="98">
        <v>0</v>
      </c>
      <c r="F269" s="75" t="s">
        <v>32</v>
      </c>
      <c r="G269" s="96"/>
      <c r="H269" s="96" t="s">
        <v>2232</v>
      </c>
      <c r="I269" s="96" t="s">
        <v>2232</v>
      </c>
      <c r="J269" s="96" t="s">
        <v>2232</v>
      </c>
      <c r="K269" s="96" t="s">
        <v>2232</v>
      </c>
      <c r="L269" s="96" t="s">
        <v>2232</v>
      </c>
      <c r="M269" s="96" t="s">
        <v>2232</v>
      </c>
      <c r="N269" s="96" t="s">
        <v>2232</v>
      </c>
      <c r="O269" s="96" t="s">
        <v>2232</v>
      </c>
      <c r="P269" s="96"/>
      <c r="Q269" s="96" t="s">
        <v>2232</v>
      </c>
      <c r="R269" s="96" t="s">
        <v>2232</v>
      </c>
      <c r="S269" s="96"/>
      <c r="T269" s="96"/>
      <c r="U269" s="96" t="s">
        <v>5</v>
      </c>
      <c r="Z269" s="73"/>
    </row>
    <row r="270" spans="1:26" x14ac:dyDescent="0.25">
      <c r="A270" s="101" t="s">
        <v>132</v>
      </c>
      <c r="B270" s="100">
        <v>0</v>
      </c>
      <c r="C270" s="99">
        <v>0</v>
      </c>
      <c r="D270" s="98">
        <v>0</v>
      </c>
      <c r="F270" s="75" t="s">
        <v>132</v>
      </c>
      <c r="G270" s="96"/>
      <c r="H270" s="96" t="s">
        <v>2232</v>
      </c>
      <c r="I270" s="96" t="s">
        <v>2232</v>
      </c>
      <c r="J270" s="96" t="s">
        <v>2232</v>
      </c>
      <c r="K270" s="96" t="s">
        <v>2232</v>
      </c>
      <c r="L270" s="96" t="s">
        <v>2232</v>
      </c>
      <c r="M270" s="96" t="s">
        <v>2232</v>
      </c>
      <c r="N270" s="96" t="s">
        <v>2232</v>
      </c>
      <c r="O270" s="96" t="s">
        <v>2232</v>
      </c>
      <c r="P270" s="96"/>
      <c r="Q270" s="96" t="s">
        <v>2232</v>
      </c>
      <c r="R270" s="96" t="s">
        <v>2232</v>
      </c>
      <c r="S270" s="96"/>
      <c r="T270" s="96"/>
      <c r="U270" s="96" t="s">
        <v>5</v>
      </c>
      <c r="Z270" s="73"/>
    </row>
    <row r="271" spans="1:26" x14ac:dyDescent="0.25">
      <c r="A271" s="101" t="s">
        <v>124</v>
      </c>
      <c r="B271" s="100">
        <v>0</v>
      </c>
      <c r="C271" s="99">
        <v>0</v>
      </c>
      <c r="D271" s="98">
        <v>0</v>
      </c>
      <c r="F271" s="75" t="s">
        <v>124</v>
      </c>
      <c r="G271" s="96"/>
      <c r="H271" s="96" t="s">
        <v>2232</v>
      </c>
      <c r="I271" s="96" t="s">
        <v>2232</v>
      </c>
      <c r="J271" s="96" t="s">
        <v>2232</v>
      </c>
      <c r="K271" s="96" t="s">
        <v>2232</v>
      </c>
      <c r="L271" s="96" t="s">
        <v>2232</v>
      </c>
      <c r="M271" s="96" t="s">
        <v>2232</v>
      </c>
      <c r="N271" s="96" t="s">
        <v>2232</v>
      </c>
      <c r="O271" s="96" t="s">
        <v>2232</v>
      </c>
      <c r="P271" s="96"/>
      <c r="Q271" s="96" t="s">
        <v>2232</v>
      </c>
      <c r="R271" s="96" t="s">
        <v>2232</v>
      </c>
      <c r="S271" s="96"/>
      <c r="T271" s="96"/>
      <c r="U271" s="96" t="s">
        <v>5</v>
      </c>
      <c r="Z271" s="73"/>
    </row>
    <row r="272" spans="1:26" x14ac:dyDescent="0.25">
      <c r="A272" s="101" t="s">
        <v>423</v>
      </c>
      <c r="B272" s="100">
        <v>0</v>
      </c>
      <c r="C272" s="99">
        <v>0</v>
      </c>
      <c r="D272" s="98">
        <v>0</v>
      </c>
      <c r="F272" s="75" t="s">
        <v>423</v>
      </c>
      <c r="G272" s="96"/>
      <c r="H272" s="96" t="s">
        <v>2232</v>
      </c>
      <c r="I272" s="96" t="s">
        <v>2232</v>
      </c>
      <c r="J272" s="96" t="s">
        <v>2232</v>
      </c>
      <c r="K272" s="96" t="s">
        <v>2232</v>
      </c>
      <c r="L272" s="96" t="s">
        <v>2232</v>
      </c>
      <c r="M272" s="96" t="s">
        <v>2232</v>
      </c>
      <c r="N272" s="96" t="s">
        <v>2232</v>
      </c>
      <c r="O272" s="96" t="s">
        <v>2232</v>
      </c>
      <c r="P272" s="96"/>
      <c r="Q272" s="96" t="s">
        <v>2232</v>
      </c>
      <c r="R272" s="96" t="s">
        <v>2232</v>
      </c>
      <c r="S272" s="96"/>
      <c r="T272" s="96"/>
      <c r="U272" s="96" t="s">
        <v>5</v>
      </c>
      <c r="Z272" s="73"/>
    </row>
    <row r="273" spans="1:26" x14ac:dyDescent="0.25">
      <c r="A273" s="101" t="s">
        <v>441</v>
      </c>
      <c r="B273" s="100">
        <v>0</v>
      </c>
      <c r="C273" s="99">
        <v>0</v>
      </c>
      <c r="D273" s="98">
        <v>0</v>
      </c>
      <c r="F273" s="75" t="s">
        <v>441</v>
      </c>
      <c r="G273" s="96"/>
      <c r="H273" s="96" t="s">
        <v>2232</v>
      </c>
      <c r="I273" s="96" t="s">
        <v>2232</v>
      </c>
      <c r="J273" s="96" t="s">
        <v>2232</v>
      </c>
      <c r="K273" s="96" t="s">
        <v>2232</v>
      </c>
      <c r="L273" s="96" t="s">
        <v>2232</v>
      </c>
      <c r="M273" s="96" t="s">
        <v>2232</v>
      </c>
      <c r="N273" s="96" t="s">
        <v>2232</v>
      </c>
      <c r="O273" s="96" t="s">
        <v>2232</v>
      </c>
      <c r="P273" s="96"/>
      <c r="Q273" s="96" t="s">
        <v>2232</v>
      </c>
      <c r="R273" s="96" t="s">
        <v>2232</v>
      </c>
      <c r="S273" s="96"/>
      <c r="T273" s="96"/>
      <c r="U273" s="96" t="s">
        <v>5</v>
      </c>
      <c r="Z273" s="73"/>
    </row>
    <row r="274" spans="1:26" x14ac:dyDescent="0.25">
      <c r="A274" s="101" t="s">
        <v>196</v>
      </c>
      <c r="B274" s="100">
        <v>0</v>
      </c>
      <c r="C274" s="99">
        <v>0</v>
      </c>
      <c r="D274" s="98">
        <v>0</v>
      </c>
      <c r="F274" s="75" t="s">
        <v>196</v>
      </c>
      <c r="G274" s="96"/>
      <c r="H274" s="96" t="s">
        <v>2232</v>
      </c>
      <c r="I274" s="96" t="s">
        <v>2232</v>
      </c>
      <c r="J274" s="96" t="s">
        <v>2232</v>
      </c>
      <c r="K274" s="96" t="s">
        <v>2232</v>
      </c>
      <c r="L274" s="96" t="s">
        <v>2232</v>
      </c>
      <c r="M274" s="96" t="s">
        <v>2232</v>
      </c>
      <c r="N274" s="96" t="s">
        <v>2232</v>
      </c>
      <c r="O274" s="96" t="s">
        <v>2232</v>
      </c>
      <c r="P274" s="96"/>
      <c r="Q274" s="96" t="s">
        <v>2232</v>
      </c>
      <c r="R274" s="96" t="s">
        <v>2232</v>
      </c>
      <c r="S274" s="96"/>
      <c r="T274" s="96"/>
      <c r="U274" s="96" t="s">
        <v>5</v>
      </c>
      <c r="Z274" s="73"/>
    </row>
    <row r="275" spans="1:26" x14ac:dyDescent="0.25">
      <c r="A275" s="101" t="s">
        <v>422</v>
      </c>
      <c r="B275" s="100">
        <v>0</v>
      </c>
      <c r="C275" s="99">
        <v>0</v>
      </c>
      <c r="D275" s="98">
        <v>0</v>
      </c>
      <c r="F275" s="75" t="s">
        <v>422</v>
      </c>
      <c r="G275" s="96"/>
      <c r="H275" s="96" t="s">
        <v>2232</v>
      </c>
      <c r="I275" s="96" t="s">
        <v>2232</v>
      </c>
      <c r="J275" s="96" t="s">
        <v>2232</v>
      </c>
      <c r="K275" s="96" t="s">
        <v>2232</v>
      </c>
      <c r="L275" s="96" t="s">
        <v>2232</v>
      </c>
      <c r="M275" s="96" t="s">
        <v>2232</v>
      </c>
      <c r="N275" s="96" t="s">
        <v>2232</v>
      </c>
      <c r="O275" s="96" t="s">
        <v>2232</v>
      </c>
      <c r="P275" s="96"/>
      <c r="Q275" s="96" t="s">
        <v>2232</v>
      </c>
      <c r="R275" s="96" t="s">
        <v>2232</v>
      </c>
      <c r="S275" s="96"/>
      <c r="T275" s="96"/>
      <c r="U275" s="96" t="s">
        <v>5</v>
      </c>
      <c r="Z275" s="73"/>
    </row>
    <row r="276" spans="1:26" x14ac:dyDescent="0.25">
      <c r="A276" s="101" t="s">
        <v>326</v>
      </c>
      <c r="B276" s="100">
        <v>0</v>
      </c>
      <c r="C276" s="99">
        <v>0</v>
      </c>
      <c r="D276" s="98">
        <v>0</v>
      </c>
      <c r="F276" s="75" t="s">
        <v>326</v>
      </c>
      <c r="G276" s="96"/>
      <c r="H276" s="96" t="s">
        <v>2232</v>
      </c>
      <c r="I276" s="96" t="s">
        <v>2232</v>
      </c>
      <c r="J276" s="96" t="s">
        <v>2232</v>
      </c>
      <c r="K276" s="96" t="s">
        <v>2232</v>
      </c>
      <c r="L276" s="96" t="s">
        <v>2232</v>
      </c>
      <c r="M276" s="96" t="s">
        <v>2232</v>
      </c>
      <c r="N276" s="96" t="s">
        <v>2232</v>
      </c>
      <c r="O276" s="96" t="s">
        <v>2232</v>
      </c>
      <c r="P276" s="96"/>
      <c r="Q276" s="96" t="s">
        <v>2232</v>
      </c>
      <c r="R276" s="96" t="s">
        <v>2232</v>
      </c>
      <c r="S276" s="96"/>
      <c r="T276" s="96"/>
      <c r="U276" s="96" t="s">
        <v>5</v>
      </c>
      <c r="Z276" s="73"/>
    </row>
    <row r="277" spans="1:26" x14ac:dyDescent="0.25">
      <c r="A277" s="101" t="s">
        <v>407</v>
      </c>
      <c r="B277" s="100">
        <v>0</v>
      </c>
      <c r="C277" s="99">
        <v>0</v>
      </c>
      <c r="D277" s="98">
        <v>0</v>
      </c>
      <c r="F277" s="75" t="s">
        <v>407</v>
      </c>
      <c r="G277" s="96"/>
      <c r="H277" s="96" t="s">
        <v>2232</v>
      </c>
      <c r="I277" s="96" t="s">
        <v>2232</v>
      </c>
      <c r="J277" s="96" t="s">
        <v>2232</v>
      </c>
      <c r="K277" s="96" t="s">
        <v>2232</v>
      </c>
      <c r="L277" s="96" t="s">
        <v>2232</v>
      </c>
      <c r="M277" s="96" t="s">
        <v>2232</v>
      </c>
      <c r="N277" s="96" t="s">
        <v>2232</v>
      </c>
      <c r="O277" s="96" t="s">
        <v>2232</v>
      </c>
      <c r="P277" s="96"/>
      <c r="Q277" s="96" t="s">
        <v>2232</v>
      </c>
      <c r="R277" s="96" t="s">
        <v>2232</v>
      </c>
      <c r="S277" s="96"/>
      <c r="T277" s="96"/>
      <c r="U277" s="96" t="s">
        <v>5</v>
      </c>
      <c r="Z277" s="73"/>
    </row>
    <row r="278" spans="1:26" x14ac:dyDescent="0.25">
      <c r="A278" s="101" t="s">
        <v>209</v>
      </c>
      <c r="B278" s="100">
        <v>0</v>
      </c>
      <c r="C278" s="99">
        <v>0</v>
      </c>
      <c r="D278" s="98">
        <v>0</v>
      </c>
      <c r="F278" s="75" t="s">
        <v>209</v>
      </c>
      <c r="G278" s="96"/>
      <c r="H278" s="96" t="s">
        <v>2232</v>
      </c>
      <c r="I278" s="96" t="s">
        <v>2232</v>
      </c>
      <c r="J278" s="96" t="s">
        <v>2232</v>
      </c>
      <c r="K278" s="96" t="s">
        <v>2232</v>
      </c>
      <c r="L278" s="96" t="s">
        <v>2232</v>
      </c>
      <c r="M278" s="96" t="s">
        <v>2232</v>
      </c>
      <c r="N278" s="96" t="s">
        <v>2232</v>
      </c>
      <c r="O278" s="96" t="s">
        <v>2232</v>
      </c>
      <c r="P278" s="96"/>
      <c r="Q278" s="96" t="s">
        <v>2232</v>
      </c>
      <c r="R278" s="96" t="s">
        <v>2232</v>
      </c>
      <c r="S278" s="96"/>
      <c r="T278" s="96"/>
      <c r="U278" s="96" t="s">
        <v>5</v>
      </c>
      <c r="Z278" s="73"/>
    </row>
    <row r="279" spans="1:26" x14ac:dyDescent="0.25">
      <c r="A279" s="101" t="s">
        <v>360</v>
      </c>
      <c r="B279" s="100">
        <v>0</v>
      </c>
      <c r="C279" s="99">
        <v>0</v>
      </c>
      <c r="D279" s="98">
        <v>0</v>
      </c>
      <c r="F279" s="75" t="s">
        <v>360</v>
      </c>
      <c r="G279" s="96"/>
      <c r="H279" s="96" t="s">
        <v>2232</v>
      </c>
      <c r="I279" s="96" t="s">
        <v>2232</v>
      </c>
      <c r="J279" s="96" t="s">
        <v>2232</v>
      </c>
      <c r="K279" s="96" t="s">
        <v>2232</v>
      </c>
      <c r="L279" s="96" t="s">
        <v>2232</v>
      </c>
      <c r="M279" s="96" t="s">
        <v>2232</v>
      </c>
      <c r="N279" s="96" t="s">
        <v>2232</v>
      </c>
      <c r="O279" s="96" t="s">
        <v>2232</v>
      </c>
      <c r="P279" s="96"/>
      <c r="Q279" s="96" t="s">
        <v>2232</v>
      </c>
      <c r="R279" s="96" t="s">
        <v>2232</v>
      </c>
      <c r="S279" s="96"/>
      <c r="T279" s="96"/>
      <c r="U279" s="96" t="s">
        <v>5</v>
      </c>
      <c r="Z279" s="73"/>
    </row>
    <row r="280" spans="1:26" x14ac:dyDescent="0.25">
      <c r="A280" s="101" t="s">
        <v>443</v>
      </c>
      <c r="B280" s="100">
        <v>0</v>
      </c>
      <c r="C280" s="99">
        <v>0</v>
      </c>
      <c r="D280" s="98">
        <v>0</v>
      </c>
      <c r="F280" s="75" t="s">
        <v>443</v>
      </c>
      <c r="G280" s="96"/>
      <c r="H280" s="96" t="s">
        <v>2232</v>
      </c>
      <c r="I280" s="96" t="s">
        <v>2232</v>
      </c>
      <c r="J280" s="96" t="s">
        <v>2232</v>
      </c>
      <c r="K280" s="96" t="s">
        <v>2232</v>
      </c>
      <c r="L280" s="96" t="s">
        <v>2232</v>
      </c>
      <c r="M280" s="96" t="s">
        <v>2232</v>
      </c>
      <c r="N280" s="96" t="s">
        <v>2232</v>
      </c>
      <c r="O280" s="96" t="s">
        <v>2232</v>
      </c>
      <c r="P280" s="96"/>
      <c r="Q280" s="96" t="s">
        <v>2232</v>
      </c>
      <c r="R280" s="96" t="s">
        <v>2232</v>
      </c>
      <c r="S280" s="96"/>
      <c r="T280" s="96"/>
      <c r="U280" s="96" t="s">
        <v>5</v>
      </c>
      <c r="Z280" s="73"/>
    </row>
    <row r="281" spans="1:26" x14ac:dyDescent="0.25">
      <c r="A281" s="101" t="s">
        <v>106</v>
      </c>
      <c r="B281" s="100">
        <v>0</v>
      </c>
      <c r="C281" s="99">
        <v>0</v>
      </c>
      <c r="D281" s="98">
        <v>0</v>
      </c>
      <c r="F281" s="75" t="s">
        <v>106</v>
      </c>
      <c r="G281" s="96"/>
      <c r="H281" s="96" t="s">
        <v>2232</v>
      </c>
      <c r="I281" s="96" t="s">
        <v>2232</v>
      </c>
      <c r="J281" s="96" t="s">
        <v>2232</v>
      </c>
      <c r="K281" s="96" t="s">
        <v>2232</v>
      </c>
      <c r="L281" s="96" t="s">
        <v>2232</v>
      </c>
      <c r="M281" s="96" t="s">
        <v>2232</v>
      </c>
      <c r="N281" s="96" t="s">
        <v>2232</v>
      </c>
      <c r="O281" s="96" t="s">
        <v>2232</v>
      </c>
      <c r="P281" s="96"/>
      <c r="Q281" s="96" t="s">
        <v>2232</v>
      </c>
      <c r="R281" s="96" t="s">
        <v>2232</v>
      </c>
      <c r="S281" s="96"/>
      <c r="T281" s="96"/>
      <c r="U281" s="96" t="s">
        <v>5</v>
      </c>
      <c r="Z281" s="73"/>
    </row>
    <row r="282" spans="1:26" x14ac:dyDescent="0.25">
      <c r="A282" s="101" t="s">
        <v>146</v>
      </c>
      <c r="B282" s="100">
        <v>0</v>
      </c>
      <c r="C282" s="99">
        <v>0</v>
      </c>
      <c r="D282" s="98">
        <v>0</v>
      </c>
      <c r="F282" s="75" t="s">
        <v>146</v>
      </c>
      <c r="G282" s="96"/>
      <c r="H282" s="96" t="s">
        <v>5</v>
      </c>
      <c r="I282" s="96" t="s">
        <v>5</v>
      </c>
      <c r="J282" s="96" t="s">
        <v>5</v>
      </c>
      <c r="K282" s="96" t="s">
        <v>5</v>
      </c>
      <c r="L282" s="96" t="s">
        <v>5</v>
      </c>
      <c r="M282" s="96" t="s">
        <v>5</v>
      </c>
      <c r="N282" s="96" t="s">
        <v>5</v>
      </c>
      <c r="O282" s="96" t="s">
        <v>5</v>
      </c>
      <c r="P282" s="96"/>
      <c r="Q282" s="96" t="s">
        <v>2232</v>
      </c>
      <c r="R282" s="96" t="s">
        <v>2232</v>
      </c>
      <c r="S282" s="96"/>
      <c r="T282" s="96"/>
      <c r="U282" s="96" t="s">
        <v>5</v>
      </c>
      <c r="Z282" s="73"/>
    </row>
    <row r="283" spans="1:26" x14ac:dyDescent="0.25">
      <c r="A283" s="101" t="s">
        <v>557</v>
      </c>
      <c r="B283" s="100">
        <v>0</v>
      </c>
      <c r="C283" s="99">
        <v>0</v>
      </c>
      <c r="D283" s="98">
        <v>0</v>
      </c>
      <c r="F283" s="75" t="s">
        <v>557</v>
      </c>
      <c r="G283" s="96"/>
      <c r="H283" s="96" t="s">
        <v>2232</v>
      </c>
      <c r="I283" s="96" t="s">
        <v>2232</v>
      </c>
      <c r="J283" s="96" t="s">
        <v>2232</v>
      </c>
      <c r="K283" s="96" t="s">
        <v>2232</v>
      </c>
      <c r="L283" s="96" t="s">
        <v>2232</v>
      </c>
      <c r="M283" s="96" t="s">
        <v>2232</v>
      </c>
      <c r="N283" s="96" t="s">
        <v>2232</v>
      </c>
      <c r="O283" s="96" t="s">
        <v>2232</v>
      </c>
      <c r="P283" s="96"/>
      <c r="Q283" s="96" t="s">
        <v>2232</v>
      </c>
      <c r="R283" s="96" t="s">
        <v>2232</v>
      </c>
      <c r="S283" s="96"/>
      <c r="T283" s="96"/>
      <c r="U283" s="96" t="s">
        <v>5</v>
      </c>
      <c r="Z283" s="73"/>
    </row>
    <row r="284" spans="1:26" x14ac:dyDescent="0.25">
      <c r="A284" s="101" t="s">
        <v>221</v>
      </c>
      <c r="B284" s="100">
        <v>0</v>
      </c>
      <c r="C284" s="99">
        <v>0</v>
      </c>
      <c r="D284" s="98">
        <v>0</v>
      </c>
      <c r="F284" s="75" t="s">
        <v>221</v>
      </c>
      <c r="G284" s="96"/>
      <c r="H284" s="96" t="s">
        <v>2232</v>
      </c>
      <c r="I284" s="96" t="s">
        <v>2232</v>
      </c>
      <c r="J284" s="96" t="s">
        <v>2232</v>
      </c>
      <c r="K284" s="96" t="s">
        <v>2232</v>
      </c>
      <c r="L284" s="96" t="s">
        <v>2232</v>
      </c>
      <c r="M284" s="96" t="s">
        <v>2232</v>
      </c>
      <c r="N284" s="96" t="s">
        <v>2232</v>
      </c>
      <c r="O284" s="96" t="s">
        <v>2232</v>
      </c>
      <c r="P284" s="96"/>
      <c r="Q284" s="96" t="s">
        <v>2232</v>
      </c>
      <c r="R284" s="96" t="s">
        <v>2232</v>
      </c>
      <c r="S284" s="96"/>
      <c r="T284" s="96"/>
      <c r="U284" s="96" t="s">
        <v>5</v>
      </c>
      <c r="Z284" s="73"/>
    </row>
    <row r="285" spans="1:26" x14ac:dyDescent="0.25">
      <c r="A285" s="101" t="s">
        <v>287</v>
      </c>
      <c r="B285" s="100">
        <v>0</v>
      </c>
      <c r="C285" s="99">
        <v>0</v>
      </c>
      <c r="D285" s="98">
        <v>0</v>
      </c>
      <c r="F285" s="75" t="s">
        <v>287</v>
      </c>
      <c r="G285" s="96"/>
      <c r="H285" s="96" t="s">
        <v>2232</v>
      </c>
      <c r="I285" s="96" t="s">
        <v>2232</v>
      </c>
      <c r="J285" s="96" t="s">
        <v>2232</v>
      </c>
      <c r="K285" s="96" t="s">
        <v>2232</v>
      </c>
      <c r="L285" s="96" t="s">
        <v>2232</v>
      </c>
      <c r="M285" s="96" t="s">
        <v>2232</v>
      </c>
      <c r="N285" s="96" t="s">
        <v>2232</v>
      </c>
      <c r="O285" s="96" t="s">
        <v>2232</v>
      </c>
      <c r="P285" s="96"/>
      <c r="Q285" s="96" t="s">
        <v>2232</v>
      </c>
      <c r="R285" s="96" t="s">
        <v>2232</v>
      </c>
      <c r="S285" s="96"/>
      <c r="T285" s="96"/>
      <c r="U285" s="96" t="s">
        <v>5</v>
      </c>
      <c r="Z285" s="73"/>
    </row>
    <row r="286" spans="1:26" x14ac:dyDescent="0.25">
      <c r="A286" s="101" t="s">
        <v>285</v>
      </c>
      <c r="B286" s="100">
        <v>0</v>
      </c>
      <c r="C286" s="99">
        <v>0</v>
      </c>
      <c r="D286" s="98">
        <v>0</v>
      </c>
      <c r="F286" s="75" t="s">
        <v>285</v>
      </c>
      <c r="G286" s="96"/>
      <c r="H286" s="96" t="s">
        <v>5</v>
      </c>
      <c r="I286" s="96" t="s">
        <v>5</v>
      </c>
      <c r="J286" s="96" t="s">
        <v>5</v>
      </c>
      <c r="K286" s="96" t="s">
        <v>5</v>
      </c>
      <c r="L286" s="96" t="s">
        <v>5</v>
      </c>
      <c r="M286" s="96" t="s">
        <v>5</v>
      </c>
      <c r="N286" s="96" t="s">
        <v>5</v>
      </c>
      <c r="O286" s="96" t="s">
        <v>5</v>
      </c>
      <c r="P286" s="96"/>
      <c r="Q286" s="96" t="s">
        <v>2232</v>
      </c>
      <c r="R286" s="96" t="s">
        <v>2232</v>
      </c>
      <c r="S286" s="96"/>
      <c r="T286" s="96"/>
      <c r="U286" s="96" t="s">
        <v>5</v>
      </c>
      <c r="Z286" s="73"/>
    </row>
    <row r="287" spans="1:26" x14ac:dyDescent="0.25">
      <c r="A287" s="101" t="s">
        <v>535</v>
      </c>
      <c r="B287" s="100">
        <v>0</v>
      </c>
      <c r="C287" s="99">
        <v>0</v>
      </c>
      <c r="D287" s="98">
        <v>0</v>
      </c>
      <c r="F287" s="75" t="s">
        <v>535</v>
      </c>
      <c r="G287" s="96"/>
      <c r="H287" s="96" t="s">
        <v>2232</v>
      </c>
      <c r="I287" s="96" t="s">
        <v>2232</v>
      </c>
      <c r="J287" s="96" t="s">
        <v>2232</v>
      </c>
      <c r="K287" s="96" t="s">
        <v>2232</v>
      </c>
      <c r="L287" s="96" t="s">
        <v>2232</v>
      </c>
      <c r="M287" s="96" t="s">
        <v>2232</v>
      </c>
      <c r="N287" s="96" t="s">
        <v>2232</v>
      </c>
      <c r="O287" s="96" t="s">
        <v>2232</v>
      </c>
      <c r="P287" s="96"/>
      <c r="Q287" s="96" t="s">
        <v>2232</v>
      </c>
      <c r="R287" s="96" t="s">
        <v>2232</v>
      </c>
      <c r="S287" s="96"/>
      <c r="T287" s="96"/>
      <c r="U287" s="96" t="s">
        <v>5</v>
      </c>
      <c r="Z287" s="73"/>
    </row>
    <row r="288" spans="1:26" x14ac:dyDescent="0.25">
      <c r="A288" s="101" t="s">
        <v>300</v>
      </c>
      <c r="B288" s="100">
        <v>0</v>
      </c>
      <c r="C288" s="99">
        <v>0</v>
      </c>
      <c r="D288" s="98">
        <v>0</v>
      </c>
      <c r="F288" s="75" t="s">
        <v>300</v>
      </c>
      <c r="G288" s="96"/>
      <c r="H288" s="96" t="s">
        <v>2232</v>
      </c>
      <c r="I288" s="96" t="s">
        <v>2232</v>
      </c>
      <c r="J288" s="96" t="s">
        <v>2232</v>
      </c>
      <c r="K288" s="96" t="s">
        <v>2232</v>
      </c>
      <c r="L288" s="96" t="s">
        <v>2232</v>
      </c>
      <c r="M288" s="96" t="s">
        <v>2232</v>
      </c>
      <c r="N288" s="96" t="s">
        <v>2232</v>
      </c>
      <c r="O288" s="96" t="s">
        <v>2232</v>
      </c>
      <c r="P288" s="96"/>
      <c r="Q288" s="96" t="s">
        <v>2232</v>
      </c>
      <c r="R288" s="96" t="s">
        <v>2232</v>
      </c>
      <c r="S288" s="96"/>
      <c r="T288" s="96"/>
      <c r="U288" s="96" t="s">
        <v>5</v>
      </c>
      <c r="Z288" s="73"/>
    </row>
    <row r="289" spans="1:26" x14ac:dyDescent="0.25">
      <c r="A289" s="101" t="s">
        <v>241</v>
      </c>
      <c r="B289" s="100">
        <v>0</v>
      </c>
      <c r="C289" s="99">
        <v>0</v>
      </c>
      <c r="D289" s="98">
        <v>0</v>
      </c>
      <c r="F289" s="75" t="s">
        <v>241</v>
      </c>
      <c r="G289" s="96"/>
      <c r="H289" s="96" t="s">
        <v>2232</v>
      </c>
      <c r="I289" s="96" t="s">
        <v>2232</v>
      </c>
      <c r="J289" s="96" t="s">
        <v>2232</v>
      </c>
      <c r="K289" s="96" t="s">
        <v>2232</v>
      </c>
      <c r="L289" s="96" t="s">
        <v>2232</v>
      </c>
      <c r="M289" s="96" t="s">
        <v>2232</v>
      </c>
      <c r="N289" s="96" t="s">
        <v>2232</v>
      </c>
      <c r="O289" s="96" t="s">
        <v>2232</v>
      </c>
      <c r="P289" s="96"/>
      <c r="Q289" s="96" t="s">
        <v>2232</v>
      </c>
      <c r="R289" s="96" t="s">
        <v>2232</v>
      </c>
      <c r="S289" s="96"/>
      <c r="T289" s="96"/>
      <c r="U289" s="96" t="s">
        <v>5</v>
      </c>
      <c r="Z289" s="73"/>
    </row>
    <row r="290" spans="1:26" x14ac:dyDescent="0.25">
      <c r="A290" s="101" t="s">
        <v>494</v>
      </c>
      <c r="B290" s="100">
        <v>0</v>
      </c>
      <c r="C290" s="99">
        <v>0</v>
      </c>
      <c r="D290" s="98">
        <v>0</v>
      </c>
      <c r="F290" s="75" t="s">
        <v>494</v>
      </c>
      <c r="G290" s="96"/>
      <c r="H290" s="96" t="s">
        <v>2232</v>
      </c>
      <c r="I290" s="96" t="s">
        <v>2232</v>
      </c>
      <c r="J290" s="96" t="s">
        <v>2232</v>
      </c>
      <c r="K290" s="96" t="s">
        <v>2232</v>
      </c>
      <c r="L290" s="96" t="s">
        <v>2232</v>
      </c>
      <c r="M290" s="96" t="s">
        <v>2232</v>
      </c>
      <c r="N290" s="96" t="s">
        <v>2232</v>
      </c>
      <c r="O290" s="96" t="s">
        <v>2232</v>
      </c>
      <c r="P290" s="96"/>
      <c r="Q290" s="96" t="s">
        <v>2232</v>
      </c>
      <c r="R290" s="96" t="s">
        <v>2232</v>
      </c>
      <c r="S290" s="96"/>
      <c r="T290" s="96"/>
      <c r="U290" s="96" t="s">
        <v>5</v>
      </c>
      <c r="Z290" s="73"/>
    </row>
    <row r="291" spans="1:26" x14ac:dyDescent="0.25">
      <c r="A291" s="101" t="s">
        <v>479</v>
      </c>
      <c r="B291" s="100">
        <v>0</v>
      </c>
      <c r="C291" s="99">
        <v>0</v>
      </c>
      <c r="D291" s="98">
        <v>0</v>
      </c>
      <c r="F291" s="75" t="s">
        <v>479</v>
      </c>
      <c r="G291" s="96"/>
      <c r="H291" s="96" t="s">
        <v>2232</v>
      </c>
      <c r="I291" s="96" t="s">
        <v>2232</v>
      </c>
      <c r="J291" s="96" t="s">
        <v>2232</v>
      </c>
      <c r="K291" s="96" t="s">
        <v>2232</v>
      </c>
      <c r="L291" s="96" t="s">
        <v>2232</v>
      </c>
      <c r="M291" s="96" t="s">
        <v>2232</v>
      </c>
      <c r="N291" s="96" t="s">
        <v>2232</v>
      </c>
      <c r="O291" s="96" t="s">
        <v>2232</v>
      </c>
      <c r="P291" s="96"/>
      <c r="Q291" s="96" t="s">
        <v>2232</v>
      </c>
      <c r="R291" s="96" t="s">
        <v>2232</v>
      </c>
      <c r="S291" s="96"/>
      <c r="T291" s="96"/>
      <c r="U291" s="96" t="s">
        <v>5</v>
      </c>
      <c r="Z291" s="73"/>
    </row>
    <row r="292" spans="1:26" x14ac:dyDescent="0.25">
      <c r="A292" s="101" t="s">
        <v>514</v>
      </c>
      <c r="B292" s="100">
        <v>0</v>
      </c>
      <c r="C292" s="99">
        <v>0</v>
      </c>
      <c r="D292" s="98">
        <v>0</v>
      </c>
      <c r="F292" s="75" t="s">
        <v>514</v>
      </c>
      <c r="G292" s="96"/>
      <c r="H292" s="96" t="s">
        <v>2232</v>
      </c>
      <c r="I292" s="96" t="s">
        <v>2232</v>
      </c>
      <c r="J292" s="96" t="s">
        <v>2232</v>
      </c>
      <c r="K292" s="96" t="s">
        <v>2232</v>
      </c>
      <c r="L292" s="96" t="s">
        <v>2232</v>
      </c>
      <c r="M292" s="96" t="s">
        <v>2232</v>
      </c>
      <c r="N292" s="96" t="s">
        <v>2232</v>
      </c>
      <c r="O292" s="96" t="s">
        <v>2232</v>
      </c>
      <c r="P292" s="96"/>
      <c r="Q292" s="96" t="s">
        <v>2232</v>
      </c>
      <c r="R292" s="96" t="s">
        <v>2232</v>
      </c>
      <c r="S292" s="96"/>
      <c r="T292" s="96"/>
      <c r="U292" s="96" t="s">
        <v>5</v>
      </c>
      <c r="Z292" s="73"/>
    </row>
    <row r="293" spans="1:26" x14ac:dyDescent="0.25">
      <c r="A293" s="101" t="s">
        <v>636</v>
      </c>
      <c r="B293" s="100">
        <v>0</v>
      </c>
      <c r="C293" s="99">
        <v>0</v>
      </c>
      <c r="D293" s="98">
        <v>0</v>
      </c>
      <c r="F293" s="75" t="s">
        <v>636</v>
      </c>
      <c r="G293" s="96"/>
      <c r="H293" s="96" t="s">
        <v>2232</v>
      </c>
      <c r="I293" s="96" t="s">
        <v>2232</v>
      </c>
      <c r="J293" s="96" t="s">
        <v>2232</v>
      </c>
      <c r="K293" s="96" t="s">
        <v>2232</v>
      </c>
      <c r="L293" s="96" t="s">
        <v>2232</v>
      </c>
      <c r="M293" s="96" t="s">
        <v>2232</v>
      </c>
      <c r="N293" s="96" t="s">
        <v>2232</v>
      </c>
      <c r="O293" s="96" t="s">
        <v>2232</v>
      </c>
      <c r="P293" s="96"/>
      <c r="Q293" s="96" t="s">
        <v>2232</v>
      </c>
      <c r="R293" s="96" t="s">
        <v>2232</v>
      </c>
      <c r="S293" s="96"/>
      <c r="T293" s="96"/>
      <c r="U293" s="96" t="s">
        <v>5</v>
      </c>
      <c r="Z293" s="73"/>
    </row>
    <row r="294" spans="1:26" x14ac:dyDescent="0.25">
      <c r="A294" s="101" t="s">
        <v>618</v>
      </c>
      <c r="B294" s="100">
        <v>0</v>
      </c>
      <c r="C294" s="99">
        <v>0</v>
      </c>
      <c r="D294" s="98">
        <v>0</v>
      </c>
      <c r="F294" s="75" t="s">
        <v>618</v>
      </c>
      <c r="G294" s="96"/>
      <c r="H294" s="96" t="s">
        <v>2232</v>
      </c>
      <c r="I294" s="96" t="s">
        <v>2232</v>
      </c>
      <c r="J294" s="96" t="s">
        <v>2232</v>
      </c>
      <c r="K294" s="96" t="s">
        <v>2232</v>
      </c>
      <c r="L294" s="96" t="s">
        <v>2232</v>
      </c>
      <c r="M294" s="96" t="s">
        <v>2232</v>
      </c>
      <c r="N294" s="96" t="s">
        <v>2232</v>
      </c>
      <c r="O294" s="96" t="s">
        <v>2232</v>
      </c>
      <c r="P294" s="96"/>
      <c r="Q294" s="96" t="s">
        <v>2232</v>
      </c>
      <c r="R294" s="96" t="s">
        <v>2232</v>
      </c>
      <c r="S294" s="96"/>
      <c r="T294" s="96"/>
      <c r="U294" s="96" t="s">
        <v>5</v>
      </c>
      <c r="Z294" s="73"/>
    </row>
    <row r="295" spans="1:26" x14ac:dyDescent="0.25">
      <c r="A295" s="101" t="s">
        <v>659</v>
      </c>
      <c r="B295" s="100">
        <v>0</v>
      </c>
      <c r="C295" s="99">
        <v>0</v>
      </c>
      <c r="D295" s="98">
        <v>0</v>
      </c>
      <c r="F295" s="75" t="s">
        <v>659</v>
      </c>
      <c r="G295" s="96"/>
      <c r="H295" s="96" t="s">
        <v>2232</v>
      </c>
      <c r="I295" s="96" t="s">
        <v>2232</v>
      </c>
      <c r="J295" s="96" t="s">
        <v>2232</v>
      </c>
      <c r="K295" s="96" t="s">
        <v>2232</v>
      </c>
      <c r="L295" s="96" t="s">
        <v>2232</v>
      </c>
      <c r="M295" s="96" t="s">
        <v>2232</v>
      </c>
      <c r="N295" s="96" t="s">
        <v>2232</v>
      </c>
      <c r="O295" s="96" t="s">
        <v>2232</v>
      </c>
      <c r="P295" s="96"/>
      <c r="Q295" s="96" t="s">
        <v>2232</v>
      </c>
      <c r="R295" s="96" t="s">
        <v>2232</v>
      </c>
      <c r="S295" s="96"/>
      <c r="T295" s="96"/>
      <c r="U295" s="96" t="s">
        <v>5</v>
      </c>
      <c r="Z295" s="73"/>
    </row>
    <row r="296" spans="1:26" x14ac:dyDescent="0.25">
      <c r="A296" s="101" t="s">
        <v>680</v>
      </c>
      <c r="B296" s="100">
        <v>0</v>
      </c>
      <c r="C296" s="99">
        <v>0</v>
      </c>
      <c r="D296" s="98">
        <v>0</v>
      </c>
      <c r="F296" s="75" t="s">
        <v>680</v>
      </c>
      <c r="G296" s="96"/>
      <c r="H296" s="96" t="s">
        <v>2232</v>
      </c>
      <c r="I296" s="96" t="s">
        <v>2232</v>
      </c>
      <c r="J296" s="96" t="s">
        <v>2232</v>
      </c>
      <c r="K296" s="96" t="s">
        <v>2232</v>
      </c>
      <c r="L296" s="96" t="s">
        <v>2232</v>
      </c>
      <c r="M296" s="96" t="s">
        <v>2232</v>
      </c>
      <c r="N296" s="96" t="s">
        <v>2232</v>
      </c>
      <c r="O296" s="96" t="s">
        <v>2232</v>
      </c>
      <c r="P296" s="96"/>
      <c r="Q296" s="96" t="s">
        <v>2232</v>
      </c>
      <c r="R296" s="96" t="s">
        <v>2232</v>
      </c>
      <c r="S296" s="96"/>
      <c r="T296" s="96"/>
      <c r="U296" s="96" t="s">
        <v>5</v>
      </c>
      <c r="Z296" s="73"/>
    </row>
    <row r="297" spans="1:26" x14ac:dyDescent="0.25">
      <c r="A297" s="101" t="s">
        <v>797</v>
      </c>
      <c r="B297" s="100">
        <v>0</v>
      </c>
      <c r="C297" s="99">
        <v>0</v>
      </c>
      <c r="D297" s="98">
        <v>0</v>
      </c>
      <c r="F297" s="75" t="s">
        <v>797</v>
      </c>
      <c r="G297" s="96"/>
      <c r="H297" s="96" t="s">
        <v>2232</v>
      </c>
      <c r="I297" s="96" t="s">
        <v>2232</v>
      </c>
      <c r="J297" s="96" t="s">
        <v>2232</v>
      </c>
      <c r="K297" s="96" t="s">
        <v>2232</v>
      </c>
      <c r="L297" s="96" t="s">
        <v>2232</v>
      </c>
      <c r="M297" s="96" t="s">
        <v>2232</v>
      </c>
      <c r="N297" s="96" t="s">
        <v>2232</v>
      </c>
      <c r="O297" s="96" t="s">
        <v>2232</v>
      </c>
      <c r="P297" s="96"/>
      <c r="Q297" s="96" t="s">
        <v>2232</v>
      </c>
      <c r="R297" s="96" t="s">
        <v>2232</v>
      </c>
      <c r="S297" s="96"/>
      <c r="T297" s="96"/>
      <c r="U297" s="96" t="s">
        <v>5</v>
      </c>
      <c r="Z297" s="73"/>
    </row>
    <row r="298" spans="1:26" x14ac:dyDescent="0.25">
      <c r="A298" s="101" t="s">
        <v>809</v>
      </c>
      <c r="B298" s="100">
        <v>0</v>
      </c>
      <c r="C298" s="99">
        <v>0</v>
      </c>
      <c r="D298" s="98">
        <v>0</v>
      </c>
      <c r="F298" s="75" t="s">
        <v>809</v>
      </c>
      <c r="G298" s="96"/>
      <c r="H298" s="96" t="s">
        <v>2232</v>
      </c>
      <c r="I298" s="96" t="s">
        <v>2232</v>
      </c>
      <c r="J298" s="96" t="s">
        <v>2232</v>
      </c>
      <c r="K298" s="96" t="s">
        <v>2232</v>
      </c>
      <c r="L298" s="96" t="s">
        <v>2232</v>
      </c>
      <c r="M298" s="96" t="s">
        <v>2232</v>
      </c>
      <c r="N298" s="96" t="s">
        <v>2232</v>
      </c>
      <c r="O298" s="96" t="s">
        <v>2232</v>
      </c>
      <c r="P298" s="96"/>
      <c r="Q298" s="96" t="s">
        <v>2232</v>
      </c>
      <c r="R298" s="96" t="s">
        <v>2232</v>
      </c>
      <c r="S298" s="96"/>
      <c r="T298" s="96"/>
      <c r="U298" s="96" t="s">
        <v>5</v>
      </c>
      <c r="Z298" s="73"/>
    </row>
    <row r="299" spans="1:26" x14ac:dyDescent="0.25">
      <c r="A299" s="101" t="s">
        <v>188</v>
      </c>
      <c r="B299" s="100">
        <v>0</v>
      </c>
      <c r="C299" s="99">
        <v>0</v>
      </c>
      <c r="D299" s="98">
        <v>0</v>
      </c>
      <c r="F299" s="75" t="s">
        <v>188</v>
      </c>
      <c r="G299" s="96"/>
      <c r="H299" s="96" t="s">
        <v>2232</v>
      </c>
      <c r="I299" s="96" t="s">
        <v>2232</v>
      </c>
      <c r="J299" s="96" t="s">
        <v>2232</v>
      </c>
      <c r="K299" s="96" t="s">
        <v>2232</v>
      </c>
      <c r="L299" s="96" t="s">
        <v>2232</v>
      </c>
      <c r="M299" s="96" t="s">
        <v>2232</v>
      </c>
      <c r="N299" s="96" t="s">
        <v>2232</v>
      </c>
      <c r="O299" s="96" t="s">
        <v>2232</v>
      </c>
      <c r="P299" s="96"/>
      <c r="Q299" s="96" t="s">
        <v>2232</v>
      </c>
      <c r="R299" s="96" t="s">
        <v>2232</v>
      </c>
      <c r="S299" s="96"/>
      <c r="T299" s="96"/>
      <c r="U299" s="96" t="s">
        <v>5</v>
      </c>
      <c r="Z299" s="73"/>
    </row>
    <row r="300" spans="1:26" x14ac:dyDescent="0.25">
      <c r="A300" s="101" t="s">
        <v>247</v>
      </c>
      <c r="B300" s="100">
        <v>0</v>
      </c>
      <c r="C300" s="99">
        <v>0</v>
      </c>
      <c r="D300" s="98">
        <v>0</v>
      </c>
      <c r="F300" s="75" t="s">
        <v>247</v>
      </c>
      <c r="G300" s="96"/>
      <c r="H300" s="96" t="s">
        <v>2232</v>
      </c>
      <c r="I300" s="96" t="s">
        <v>2232</v>
      </c>
      <c r="J300" s="96" t="s">
        <v>2232</v>
      </c>
      <c r="K300" s="96" t="s">
        <v>2232</v>
      </c>
      <c r="L300" s="96" t="s">
        <v>2232</v>
      </c>
      <c r="M300" s="96" t="s">
        <v>2232</v>
      </c>
      <c r="N300" s="96" t="s">
        <v>2232</v>
      </c>
      <c r="O300" s="96" t="s">
        <v>2232</v>
      </c>
      <c r="P300" s="96"/>
      <c r="Q300" s="96" t="s">
        <v>2232</v>
      </c>
      <c r="R300" s="96" t="s">
        <v>2232</v>
      </c>
      <c r="S300" s="96"/>
      <c r="T300" s="96"/>
      <c r="U300" s="96" t="s">
        <v>5</v>
      </c>
      <c r="Z300" s="73"/>
    </row>
    <row r="301" spans="1:26" x14ac:dyDescent="0.25">
      <c r="A301" s="101" t="s">
        <v>128</v>
      </c>
      <c r="B301" s="100">
        <v>0</v>
      </c>
      <c r="C301" s="99">
        <v>0</v>
      </c>
      <c r="D301" s="98">
        <v>0</v>
      </c>
      <c r="F301" s="75" t="s">
        <v>128</v>
      </c>
      <c r="G301" s="96"/>
      <c r="H301" s="96" t="s">
        <v>2232</v>
      </c>
      <c r="I301" s="96" t="s">
        <v>2232</v>
      </c>
      <c r="J301" s="96" t="s">
        <v>2232</v>
      </c>
      <c r="K301" s="96" t="s">
        <v>2232</v>
      </c>
      <c r="L301" s="96" t="s">
        <v>2232</v>
      </c>
      <c r="M301" s="96" t="s">
        <v>2232</v>
      </c>
      <c r="N301" s="96" t="s">
        <v>2232</v>
      </c>
      <c r="O301" s="96" t="s">
        <v>2232</v>
      </c>
      <c r="P301" s="96"/>
      <c r="Q301" s="96" t="s">
        <v>2232</v>
      </c>
      <c r="R301" s="96" t="s">
        <v>2232</v>
      </c>
      <c r="S301" s="96"/>
      <c r="T301" s="96"/>
      <c r="U301" s="96" t="s">
        <v>5</v>
      </c>
      <c r="Z301" s="73"/>
    </row>
    <row r="302" spans="1:26" x14ac:dyDescent="0.25">
      <c r="A302" s="101" t="s">
        <v>176</v>
      </c>
      <c r="B302" s="100">
        <v>0</v>
      </c>
      <c r="C302" s="99">
        <v>0</v>
      </c>
      <c r="D302" s="98">
        <v>0</v>
      </c>
      <c r="F302" s="75" t="s">
        <v>176</v>
      </c>
      <c r="G302" s="96"/>
      <c r="H302" s="96" t="s">
        <v>2232</v>
      </c>
      <c r="I302" s="96" t="s">
        <v>2232</v>
      </c>
      <c r="J302" s="96" t="s">
        <v>2232</v>
      </c>
      <c r="K302" s="96" t="s">
        <v>2232</v>
      </c>
      <c r="L302" s="96" t="s">
        <v>2232</v>
      </c>
      <c r="M302" s="96" t="s">
        <v>2232</v>
      </c>
      <c r="N302" s="96" t="s">
        <v>2232</v>
      </c>
      <c r="O302" s="96" t="s">
        <v>2232</v>
      </c>
      <c r="P302" s="96"/>
      <c r="Q302" s="96" t="s">
        <v>2232</v>
      </c>
      <c r="R302" s="96" t="s">
        <v>2232</v>
      </c>
      <c r="S302" s="96"/>
      <c r="T302" s="96"/>
      <c r="U302" s="96" t="s">
        <v>5</v>
      </c>
      <c r="Z302" s="73"/>
    </row>
    <row r="303" spans="1:26" x14ac:dyDescent="0.25">
      <c r="A303" s="101" t="s">
        <v>201</v>
      </c>
      <c r="B303" s="100">
        <v>0</v>
      </c>
      <c r="C303" s="99">
        <v>0</v>
      </c>
      <c r="D303" s="98">
        <v>0</v>
      </c>
      <c r="F303" s="75" t="s">
        <v>201</v>
      </c>
      <c r="G303" s="96"/>
      <c r="H303" s="96" t="s">
        <v>2232</v>
      </c>
      <c r="I303" s="96" t="s">
        <v>2232</v>
      </c>
      <c r="J303" s="96" t="s">
        <v>2232</v>
      </c>
      <c r="K303" s="96" t="s">
        <v>2232</v>
      </c>
      <c r="L303" s="96" t="s">
        <v>2232</v>
      </c>
      <c r="M303" s="96" t="s">
        <v>2232</v>
      </c>
      <c r="N303" s="96" t="s">
        <v>2232</v>
      </c>
      <c r="O303" s="96" t="s">
        <v>2232</v>
      </c>
      <c r="P303" s="96"/>
      <c r="Q303" s="96" t="s">
        <v>2232</v>
      </c>
      <c r="R303" s="96" t="s">
        <v>2232</v>
      </c>
      <c r="S303" s="96"/>
      <c r="T303" s="96"/>
      <c r="U303" s="96" t="s">
        <v>5</v>
      </c>
      <c r="Z303" s="73"/>
    </row>
    <row r="304" spans="1:26" x14ac:dyDescent="0.25">
      <c r="A304" s="101" t="s">
        <v>335</v>
      </c>
      <c r="B304" s="100">
        <v>0</v>
      </c>
      <c r="C304" s="99">
        <v>0</v>
      </c>
      <c r="D304" s="98">
        <v>0</v>
      </c>
      <c r="F304" s="75" t="s">
        <v>335</v>
      </c>
      <c r="G304" s="96"/>
      <c r="H304" s="96" t="s">
        <v>2232</v>
      </c>
      <c r="I304" s="96" t="s">
        <v>2232</v>
      </c>
      <c r="J304" s="96" t="s">
        <v>2232</v>
      </c>
      <c r="K304" s="96" t="s">
        <v>2232</v>
      </c>
      <c r="L304" s="96" t="s">
        <v>2232</v>
      </c>
      <c r="M304" s="96" t="s">
        <v>2232</v>
      </c>
      <c r="N304" s="96" t="s">
        <v>2232</v>
      </c>
      <c r="O304" s="96" t="s">
        <v>2232</v>
      </c>
      <c r="P304" s="96"/>
      <c r="Q304" s="96" t="s">
        <v>2232</v>
      </c>
      <c r="R304" s="96" t="s">
        <v>2232</v>
      </c>
      <c r="S304" s="96"/>
      <c r="T304" s="96"/>
      <c r="U304" s="96" t="s">
        <v>5</v>
      </c>
      <c r="Z304" s="73"/>
    </row>
    <row r="305" spans="1:26" x14ac:dyDescent="0.25">
      <c r="A305" s="101" t="s">
        <v>262</v>
      </c>
      <c r="B305" s="100">
        <v>0</v>
      </c>
      <c r="C305" s="99">
        <v>0</v>
      </c>
      <c r="D305" s="98">
        <v>0</v>
      </c>
      <c r="F305" s="75" t="s">
        <v>262</v>
      </c>
      <c r="G305" s="96"/>
      <c r="H305" s="96" t="s">
        <v>5</v>
      </c>
      <c r="I305" s="96" t="s">
        <v>5</v>
      </c>
      <c r="J305" s="96" t="s">
        <v>5</v>
      </c>
      <c r="K305" s="96" t="s">
        <v>5</v>
      </c>
      <c r="L305" s="96" t="s">
        <v>5</v>
      </c>
      <c r="M305" s="96" t="s">
        <v>5</v>
      </c>
      <c r="N305" s="96" t="s">
        <v>5</v>
      </c>
      <c r="O305" s="96" t="s">
        <v>5</v>
      </c>
      <c r="P305" s="96"/>
      <c r="Q305" s="96" t="s">
        <v>2232</v>
      </c>
      <c r="R305" s="96" t="s">
        <v>2232</v>
      </c>
      <c r="S305" s="96"/>
      <c r="T305" s="96"/>
      <c r="U305" s="96" t="s">
        <v>5</v>
      </c>
      <c r="Z305" s="73"/>
    </row>
    <row r="306" spans="1:26" x14ac:dyDescent="0.25">
      <c r="A306" s="101" t="s">
        <v>333</v>
      </c>
      <c r="B306" s="100">
        <v>0</v>
      </c>
      <c r="C306" s="99">
        <v>0</v>
      </c>
      <c r="D306" s="98">
        <v>0</v>
      </c>
      <c r="F306" s="75" t="s">
        <v>333</v>
      </c>
      <c r="G306" s="96"/>
      <c r="H306" s="96" t="s">
        <v>5</v>
      </c>
      <c r="I306" s="96" t="s">
        <v>5</v>
      </c>
      <c r="J306" s="96" t="s">
        <v>5</v>
      </c>
      <c r="K306" s="96" t="s">
        <v>5</v>
      </c>
      <c r="L306" s="96" t="s">
        <v>5</v>
      </c>
      <c r="M306" s="96" t="s">
        <v>5</v>
      </c>
      <c r="N306" s="96" t="s">
        <v>5</v>
      </c>
      <c r="O306" s="96" t="s">
        <v>2232</v>
      </c>
      <c r="P306" s="96"/>
      <c r="Q306" s="96" t="s">
        <v>2232</v>
      </c>
      <c r="R306" s="96" t="s">
        <v>2232</v>
      </c>
      <c r="S306" s="96"/>
      <c r="T306" s="96"/>
      <c r="U306" s="96" t="s">
        <v>5</v>
      </c>
      <c r="Z306" s="73"/>
    </row>
    <row r="307" spans="1:26" x14ac:dyDescent="0.25">
      <c r="A307" s="101" t="s">
        <v>351</v>
      </c>
      <c r="B307" s="100">
        <v>0</v>
      </c>
      <c r="C307" s="99">
        <v>0</v>
      </c>
      <c r="D307" s="98">
        <v>0</v>
      </c>
      <c r="F307" s="75" t="s">
        <v>351</v>
      </c>
      <c r="G307" s="96"/>
      <c r="H307" s="96" t="s">
        <v>2232</v>
      </c>
      <c r="I307" s="96" t="s">
        <v>2232</v>
      </c>
      <c r="J307" s="96" t="s">
        <v>2232</v>
      </c>
      <c r="K307" s="96" t="s">
        <v>2232</v>
      </c>
      <c r="L307" s="96" t="s">
        <v>2232</v>
      </c>
      <c r="M307" s="96" t="s">
        <v>2232</v>
      </c>
      <c r="N307" s="96" t="s">
        <v>2232</v>
      </c>
      <c r="O307" s="96" t="s">
        <v>2232</v>
      </c>
      <c r="P307" s="96"/>
      <c r="Q307" s="96" t="s">
        <v>2232</v>
      </c>
      <c r="R307" s="96" t="s">
        <v>2232</v>
      </c>
      <c r="S307" s="96"/>
      <c r="T307" s="96"/>
      <c r="U307" s="96" t="s">
        <v>5</v>
      </c>
      <c r="Z307" s="73"/>
    </row>
    <row r="308" spans="1:26" x14ac:dyDescent="0.25">
      <c r="A308" s="101" t="s">
        <v>369</v>
      </c>
      <c r="B308" s="100">
        <v>0</v>
      </c>
      <c r="C308" s="99">
        <v>0</v>
      </c>
      <c r="D308" s="98">
        <v>0</v>
      </c>
      <c r="F308" s="75" t="s">
        <v>369</v>
      </c>
      <c r="G308" s="96"/>
      <c r="H308" s="96" t="s">
        <v>2232</v>
      </c>
      <c r="I308" s="96" t="s">
        <v>2232</v>
      </c>
      <c r="J308" s="96" t="s">
        <v>2232</v>
      </c>
      <c r="K308" s="96" t="s">
        <v>2232</v>
      </c>
      <c r="L308" s="96" t="s">
        <v>2232</v>
      </c>
      <c r="M308" s="96" t="s">
        <v>2232</v>
      </c>
      <c r="N308" s="96" t="s">
        <v>2232</v>
      </c>
      <c r="O308" s="96" t="s">
        <v>2232</v>
      </c>
      <c r="P308" s="96"/>
      <c r="Q308" s="96" t="s">
        <v>2232</v>
      </c>
      <c r="R308" s="96" t="s">
        <v>2232</v>
      </c>
      <c r="S308" s="96"/>
      <c r="T308" s="96"/>
      <c r="U308" s="96" t="s">
        <v>5</v>
      </c>
      <c r="Z308" s="73"/>
    </row>
    <row r="309" spans="1:26" x14ac:dyDescent="0.25">
      <c r="A309" s="101" t="s">
        <v>227</v>
      </c>
      <c r="B309" s="100">
        <v>0</v>
      </c>
      <c r="C309" s="99">
        <v>0</v>
      </c>
      <c r="D309" s="98">
        <v>0</v>
      </c>
      <c r="F309" s="75" t="s">
        <v>227</v>
      </c>
      <c r="G309" s="96"/>
      <c r="H309" s="96" t="s">
        <v>5</v>
      </c>
      <c r="I309" s="96" t="s">
        <v>5</v>
      </c>
      <c r="J309" s="96" t="s">
        <v>5</v>
      </c>
      <c r="K309" s="96" t="s">
        <v>5</v>
      </c>
      <c r="L309" s="96" t="s">
        <v>5</v>
      </c>
      <c r="M309" s="96" t="s">
        <v>5</v>
      </c>
      <c r="N309" s="96" t="s">
        <v>5</v>
      </c>
      <c r="O309" s="96" t="s">
        <v>2232</v>
      </c>
      <c r="P309" s="96"/>
      <c r="Q309" s="96" t="s">
        <v>2232</v>
      </c>
      <c r="R309" s="96" t="s">
        <v>2232</v>
      </c>
      <c r="S309" s="96"/>
      <c r="T309" s="96"/>
      <c r="U309" s="96" t="s">
        <v>5</v>
      </c>
      <c r="Z309" s="73"/>
    </row>
    <row r="310" spans="1:26" x14ac:dyDescent="0.25">
      <c r="A310" s="101" t="s">
        <v>570</v>
      </c>
      <c r="B310" s="100">
        <v>0</v>
      </c>
      <c r="C310" s="99">
        <v>0</v>
      </c>
      <c r="D310" s="98">
        <v>0</v>
      </c>
      <c r="F310" s="75" t="s">
        <v>570</v>
      </c>
      <c r="G310" s="96"/>
      <c r="H310" s="96" t="s">
        <v>2232</v>
      </c>
      <c r="I310" s="96" t="s">
        <v>2232</v>
      </c>
      <c r="J310" s="96" t="s">
        <v>2232</v>
      </c>
      <c r="K310" s="96" t="s">
        <v>2232</v>
      </c>
      <c r="L310" s="96" t="s">
        <v>2232</v>
      </c>
      <c r="M310" s="96" t="s">
        <v>2232</v>
      </c>
      <c r="N310" s="96" t="s">
        <v>2232</v>
      </c>
      <c r="O310" s="96" t="s">
        <v>2232</v>
      </c>
      <c r="P310" s="96"/>
      <c r="Q310" s="96" t="s">
        <v>2232</v>
      </c>
      <c r="R310" s="96" t="s">
        <v>2232</v>
      </c>
      <c r="S310" s="96"/>
      <c r="T310" s="96"/>
      <c r="U310" s="96" t="s">
        <v>5</v>
      </c>
      <c r="Z310" s="73"/>
    </row>
    <row r="311" spans="1:26" x14ac:dyDescent="0.25">
      <c r="A311" s="101" t="s">
        <v>788</v>
      </c>
      <c r="B311" s="100">
        <v>0</v>
      </c>
      <c r="C311" s="99">
        <v>0</v>
      </c>
      <c r="D311" s="98">
        <v>0</v>
      </c>
      <c r="F311" s="75" t="s">
        <v>788</v>
      </c>
      <c r="G311" s="96"/>
      <c r="H311" s="96" t="s">
        <v>2232</v>
      </c>
      <c r="I311" s="96" t="s">
        <v>2232</v>
      </c>
      <c r="J311" s="96" t="s">
        <v>2232</v>
      </c>
      <c r="K311" s="96" t="s">
        <v>2232</v>
      </c>
      <c r="L311" s="96" t="s">
        <v>2232</v>
      </c>
      <c r="M311" s="96" t="s">
        <v>2232</v>
      </c>
      <c r="N311" s="96" t="s">
        <v>2232</v>
      </c>
      <c r="O311" s="96" t="s">
        <v>2232</v>
      </c>
      <c r="P311" s="96"/>
      <c r="Q311" s="96" t="s">
        <v>2232</v>
      </c>
      <c r="R311" s="96" t="s">
        <v>2232</v>
      </c>
      <c r="S311" s="96"/>
      <c r="T311" s="96"/>
      <c r="U311" s="96" t="s">
        <v>5</v>
      </c>
      <c r="Z311" s="73"/>
    </row>
    <row r="312" spans="1:26" x14ac:dyDescent="0.25">
      <c r="A312" s="101" t="s">
        <v>1362</v>
      </c>
      <c r="B312" s="100">
        <v>0</v>
      </c>
      <c r="C312" s="99">
        <v>0</v>
      </c>
      <c r="D312" s="98">
        <v>0</v>
      </c>
      <c r="F312" s="75" t="s">
        <v>1362</v>
      </c>
      <c r="G312" s="96"/>
      <c r="H312" s="96" t="s">
        <v>2232</v>
      </c>
      <c r="I312" s="96" t="s">
        <v>2232</v>
      </c>
      <c r="J312" s="96" t="s">
        <v>2232</v>
      </c>
      <c r="K312" s="96" t="s">
        <v>2232</v>
      </c>
      <c r="L312" s="96" t="s">
        <v>2232</v>
      </c>
      <c r="M312" s="96" t="s">
        <v>2232</v>
      </c>
      <c r="N312" s="96" t="s">
        <v>2232</v>
      </c>
      <c r="O312" s="96" t="s">
        <v>2232</v>
      </c>
      <c r="P312" s="96"/>
      <c r="Q312" s="96" t="s">
        <v>2232</v>
      </c>
      <c r="R312" s="96" t="s">
        <v>2232</v>
      </c>
      <c r="S312" s="96"/>
      <c r="T312" s="96"/>
      <c r="U312" s="96" t="s">
        <v>5</v>
      </c>
      <c r="Z312" s="73"/>
    </row>
    <row r="313" spans="1:26" x14ac:dyDescent="0.25">
      <c r="A313" s="101" t="s">
        <v>370</v>
      </c>
      <c r="B313" s="100">
        <v>0</v>
      </c>
      <c r="C313" s="99">
        <v>0</v>
      </c>
      <c r="D313" s="98">
        <v>0</v>
      </c>
      <c r="F313" s="75" t="s">
        <v>370</v>
      </c>
      <c r="G313" s="96"/>
      <c r="H313" s="96" t="s">
        <v>2232</v>
      </c>
      <c r="I313" s="96" t="s">
        <v>2232</v>
      </c>
      <c r="J313" s="96" t="s">
        <v>2232</v>
      </c>
      <c r="K313" s="96" t="s">
        <v>2232</v>
      </c>
      <c r="L313" s="96" t="s">
        <v>2232</v>
      </c>
      <c r="M313" s="96" t="s">
        <v>2232</v>
      </c>
      <c r="N313" s="96" t="s">
        <v>2232</v>
      </c>
      <c r="O313" s="96" t="s">
        <v>2232</v>
      </c>
      <c r="P313" s="96"/>
      <c r="Q313" s="96" t="s">
        <v>2232</v>
      </c>
      <c r="R313" s="96" t="s">
        <v>2232</v>
      </c>
      <c r="S313" s="96"/>
      <c r="T313" s="96"/>
      <c r="U313" s="96" t="s">
        <v>5</v>
      </c>
      <c r="Z313" s="73"/>
    </row>
    <row r="314" spans="1:26" x14ac:dyDescent="0.25">
      <c r="A314" s="101" t="s">
        <v>1336</v>
      </c>
      <c r="B314" s="100">
        <v>0</v>
      </c>
      <c r="C314" s="99">
        <v>0</v>
      </c>
      <c r="D314" s="98">
        <v>0</v>
      </c>
      <c r="F314" s="75" t="s">
        <v>1336</v>
      </c>
      <c r="G314" s="96"/>
      <c r="H314" s="96" t="s">
        <v>2232</v>
      </c>
      <c r="I314" s="96" t="s">
        <v>2232</v>
      </c>
      <c r="J314" s="96" t="s">
        <v>2232</v>
      </c>
      <c r="K314" s="96" t="s">
        <v>2232</v>
      </c>
      <c r="L314" s="96" t="s">
        <v>2232</v>
      </c>
      <c r="M314" s="96" t="s">
        <v>2232</v>
      </c>
      <c r="N314" s="96" t="s">
        <v>2232</v>
      </c>
      <c r="O314" s="96" t="s">
        <v>2232</v>
      </c>
      <c r="P314" s="96"/>
      <c r="Q314" s="96" t="s">
        <v>2232</v>
      </c>
      <c r="R314" s="96" t="s">
        <v>2232</v>
      </c>
      <c r="S314" s="96"/>
      <c r="T314" s="96"/>
      <c r="U314" s="96" t="s">
        <v>5</v>
      </c>
      <c r="Z314" s="73"/>
    </row>
    <row r="315" spans="1:26" x14ac:dyDescent="0.25">
      <c r="A315" s="101" t="s">
        <v>546</v>
      </c>
      <c r="B315" s="100">
        <v>0</v>
      </c>
      <c r="C315" s="99">
        <v>0</v>
      </c>
      <c r="D315" s="98">
        <v>0</v>
      </c>
      <c r="F315" s="75" t="s">
        <v>546</v>
      </c>
      <c r="G315" s="96"/>
      <c r="H315" s="96" t="s">
        <v>2232</v>
      </c>
      <c r="I315" s="96" t="s">
        <v>2232</v>
      </c>
      <c r="J315" s="96" t="s">
        <v>2232</v>
      </c>
      <c r="K315" s="96" t="s">
        <v>2232</v>
      </c>
      <c r="L315" s="96" t="s">
        <v>2232</v>
      </c>
      <c r="M315" s="96" t="s">
        <v>2232</v>
      </c>
      <c r="N315" s="96" t="s">
        <v>2232</v>
      </c>
      <c r="O315" s="96" t="s">
        <v>2232</v>
      </c>
      <c r="P315" s="96"/>
      <c r="Q315" s="96" t="s">
        <v>2232</v>
      </c>
      <c r="R315" s="96" t="s">
        <v>2232</v>
      </c>
      <c r="S315" s="96"/>
      <c r="T315" s="96"/>
      <c r="U315" s="96" t="s">
        <v>5</v>
      </c>
      <c r="Z315" s="73"/>
    </row>
    <row r="316" spans="1:26" x14ac:dyDescent="0.25">
      <c r="A316" s="101" t="s">
        <v>764</v>
      </c>
      <c r="B316" s="100">
        <v>0</v>
      </c>
      <c r="C316" s="99">
        <v>0</v>
      </c>
      <c r="D316" s="98">
        <v>0</v>
      </c>
      <c r="F316" s="75" t="s">
        <v>764</v>
      </c>
      <c r="G316" s="96"/>
      <c r="H316" s="96" t="s">
        <v>2232</v>
      </c>
      <c r="I316" s="96" t="s">
        <v>2232</v>
      </c>
      <c r="J316" s="96" t="s">
        <v>2232</v>
      </c>
      <c r="K316" s="96" t="s">
        <v>2232</v>
      </c>
      <c r="L316" s="96" t="s">
        <v>2232</v>
      </c>
      <c r="M316" s="96" t="s">
        <v>2232</v>
      </c>
      <c r="N316" s="96" t="s">
        <v>2232</v>
      </c>
      <c r="O316" s="96" t="s">
        <v>2232</v>
      </c>
      <c r="P316" s="96"/>
      <c r="Q316" s="96" t="s">
        <v>2232</v>
      </c>
      <c r="R316" s="96" t="s">
        <v>2232</v>
      </c>
      <c r="S316" s="96"/>
      <c r="T316" s="96"/>
      <c r="U316" s="96" t="s">
        <v>5</v>
      </c>
      <c r="Z316" s="73"/>
    </row>
    <row r="317" spans="1:26" x14ac:dyDescent="0.25">
      <c r="A317" s="101" t="s">
        <v>783</v>
      </c>
      <c r="B317" s="100">
        <v>0</v>
      </c>
      <c r="C317" s="99">
        <v>0</v>
      </c>
      <c r="D317" s="98">
        <v>0</v>
      </c>
      <c r="F317" s="75" t="s">
        <v>783</v>
      </c>
      <c r="G317" s="96"/>
      <c r="H317" s="96" t="s">
        <v>2232</v>
      </c>
      <c r="I317" s="96" t="s">
        <v>2232</v>
      </c>
      <c r="J317" s="96" t="s">
        <v>2232</v>
      </c>
      <c r="K317" s="96" t="s">
        <v>2232</v>
      </c>
      <c r="L317" s="96" t="s">
        <v>2232</v>
      </c>
      <c r="M317" s="96" t="s">
        <v>2232</v>
      </c>
      <c r="N317" s="96" t="s">
        <v>2232</v>
      </c>
      <c r="O317" s="96" t="s">
        <v>2232</v>
      </c>
      <c r="P317" s="96"/>
      <c r="Q317" s="96" t="s">
        <v>2232</v>
      </c>
      <c r="R317" s="96" t="s">
        <v>2232</v>
      </c>
      <c r="S317" s="96"/>
      <c r="T317" s="96"/>
      <c r="U317" s="96" t="s">
        <v>5</v>
      </c>
      <c r="Z317" s="73"/>
    </row>
    <row r="318" spans="1:26" x14ac:dyDescent="0.25">
      <c r="A318" s="101" t="s">
        <v>1309</v>
      </c>
      <c r="B318" s="100">
        <v>0</v>
      </c>
      <c r="C318" s="99">
        <v>0</v>
      </c>
      <c r="D318" s="98">
        <v>0</v>
      </c>
      <c r="F318" s="75" t="s">
        <v>1309</v>
      </c>
      <c r="G318" s="96"/>
      <c r="H318" s="96" t="s">
        <v>2232</v>
      </c>
      <c r="I318" s="96" t="s">
        <v>2232</v>
      </c>
      <c r="J318" s="96" t="s">
        <v>2232</v>
      </c>
      <c r="K318" s="96" t="s">
        <v>2232</v>
      </c>
      <c r="L318" s="96" t="s">
        <v>2232</v>
      </c>
      <c r="M318" s="96" t="s">
        <v>2232</v>
      </c>
      <c r="N318" s="96" t="s">
        <v>2232</v>
      </c>
      <c r="O318" s="96" t="s">
        <v>2232</v>
      </c>
      <c r="P318" s="96"/>
      <c r="Q318" s="96" t="s">
        <v>2232</v>
      </c>
      <c r="R318" s="96" t="s">
        <v>2232</v>
      </c>
      <c r="S318" s="96"/>
      <c r="T318" s="96"/>
      <c r="U318" s="96" t="s">
        <v>5</v>
      </c>
      <c r="Z318" s="73"/>
    </row>
    <row r="319" spans="1:26" x14ac:dyDescent="0.25">
      <c r="A319" s="101" t="s">
        <v>761</v>
      </c>
      <c r="B319" s="100">
        <v>0</v>
      </c>
      <c r="C319" s="99">
        <v>0</v>
      </c>
      <c r="D319" s="98">
        <v>0</v>
      </c>
      <c r="F319" s="75" t="s">
        <v>761</v>
      </c>
      <c r="G319" s="96"/>
      <c r="H319" s="96" t="s">
        <v>2232</v>
      </c>
      <c r="I319" s="96" t="s">
        <v>2232</v>
      </c>
      <c r="J319" s="96" t="s">
        <v>2232</v>
      </c>
      <c r="K319" s="96" t="s">
        <v>2232</v>
      </c>
      <c r="L319" s="96" t="s">
        <v>2232</v>
      </c>
      <c r="M319" s="96" t="s">
        <v>2232</v>
      </c>
      <c r="N319" s="96" t="s">
        <v>2232</v>
      </c>
      <c r="O319" s="96" t="s">
        <v>2232</v>
      </c>
      <c r="P319" s="96"/>
      <c r="Q319" s="96" t="s">
        <v>2232</v>
      </c>
      <c r="R319" s="96" t="s">
        <v>2232</v>
      </c>
      <c r="S319" s="96"/>
      <c r="T319" s="96"/>
      <c r="U319" s="96" t="s">
        <v>5</v>
      </c>
      <c r="Z319" s="73"/>
    </row>
    <row r="320" spans="1:26" x14ac:dyDescent="0.25">
      <c r="A320" s="101" t="s">
        <v>758</v>
      </c>
      <c r="B320" s="100">
        <v>0</v>
      </c>
      <c r="C320" s="99">
        <v>0</v>
      </c>
      <c r="D320" s="98">
        <v>0</v>
      </c>
      <c r="F320" s="75" t="s">
        <v>758</v>
      </c>
      <c r="G320" s="96"/>
      <c r="H320" s="96" t="s">
        <v>2232</v>
      </c>
      <c r="I320" s="96" t="s">
        <v>2232</v>
      </c>
      <c r="J320" s="96" t="s">
        <v>2232</v>
      </c>
      <c r="K320" s="96" t="s">
        <v>2232</v>
      </c>
      <c r="L320" s="96" t="s">
        <v>2232</v>
      </c>
      <c r="M320" s="96" t="s">
        <v>2232</v>
      </c>
      <c r="N320" s="96" t="s">
        <v>2232</v>
      </c>
      <c r="O320" s="96" t="s">
        <v>2232</v>
      </c>
      <c r="P320" s="96"/>
      <c r="Q320" s="96" t="s">
        <v>2232</v>
      </c>
      <c r="R320" s="96" t="s">
        <v>2232</v>
      </c>
      <c r="S320" s="96"/>
      <c r="T320" s="96"/>
      <c r="U320" s="96" t="s">
        <v>5</v>
      </c>
      <c r="Z320" s="73"/>
    </row>
    <row r="321" spans="1:26" x14ac:dyDescent="0.25">
      <c r="A321" s="101" t="s">
        <v>1284</v>
      </c>
      <c r="B321" s="100">
        <v>0</v>
      </c>
      <c r="C321" s="99">
        <v>0</v>
      </c>
      <c r="D321" s="98">
        <v>0</v>
      </c>
      <c r="F321" s="75" t="s">
        <v>1284</v>
      </c>
      <c r="G321" s="96"/>
      <c r="H321" s="96" t="s">
        <v>2232</v>
      </c>
      <c r="I321" s="96" t="s">
        <v>2232</v>
      </c>
      <c r="J321" s="96" t="s">
        <v>2232</v>
      </c>
      <c r="K321" s="96" t="s">
        <v>2232</v>
      </c>
      <c r="L321" s="96" t="s">
        <v>2232</v>
      </c>
      <c r="M321" s="96" t="s">
        <v>2232</v>
      </c>
      <c r="N321" s="96" t="s">
        <v>2232</v>
      </c>
      <c r="O321" s="96" t="s">
        <v>2232</v>
      </c>
      <c r="P321" s="96"/>
      <c r="Q321" s="96" t="s">
        <v>2232</v>
      </c>
      <c r="R321" s="96" t="s">
        <v>2232</v>
      </c>
      <c r="S321" s="96"/>
      <c r="T321" s="96"/>
      <c r="U321" s="96" t="s">
        <v>5</v>
      </c>
      <c r="Z321" s="73"/>
    </row>
    <row r="322" spans="1:26" x14ac:dyDescent="0.25">
      <c r="A322" s="101" t="s">
        <v>1258</v>
      </c>
      <c r="B322" s="100">
        <v>0</v>
      </c>
      <c r="C322" s="99">
        <v>0</v>
      </c>
      <c r="D322" s="98">
        <v>0</v>
      </c>
      <c r="F322" s="75" t="s">
        <v>1258</v>
      </c>
      <c r="G322" s="96"/>
      <c r="H322" s="96" t="s">
        <v>2232</v>
      </c>
      <c r="I322" s="96" t="s">
        <v>2232</v>
      </c>
      <c r="J322" s="96" t="s">
        <v>2232</v>
      </c>
      <c r="K322" s="96" t="s">
        <v>2232</v>
      </c>
      <c r="L322" s="96" t="s">
        <v>2232</v>
      </c>
      <c r="M322" s="96" t="s">
        <v>2232</v>
      </c>
      <c r="N322" s="96" t="s">
        <v>2232</v>
      </c>
      <c r="O322" s="96" t="s">
        <v>2232</v>
      </c>
      <c r="P322" s="96"/>
      <c r="Q322" s="96" t="s">
        <v>2232</v>
      </c>
      <c r="R322" s="96" t="s">
        <v>2232</v>
      </c>
      <c r="S322" s="96"/>
      <c r="T322" s="96"/>
      <c r="U322" s="96" t="s">
        <v>5</v>
      </c>
      <c r="Z322" s="73"/>
    </row>
    <row r="323" spans="1:26" x14ac:dyDescent="0.25">
      <c r="A323" s="101" t="s">
        <v>386</v>
      </c>
      <c r="B323" s="100">
        <v>0</v>
      </c>
      <c r="C323" s="99">
        <v>0</v>
      </c>
      <c r="D323" s="98">
        <v>0</v>
      </c>
      <c r="F323" s="75" t="s">
        <v>386</v>
      </c>
      <c r="G323" s="96"/>
      <c r="H323" s="96" t="s">
        <v>2232</v>
      </c>
      <c r="I323" s="96" t="s">
        <v>2232</v>
      </c>
      <c r="J323" s="96" t="s">
        <v>2232</v>
      </c>
      <c r="K323" s="96" t="s">
        <v>2232</v>
      </c>
      <c r="L323" s="96" t="s">
        <v>2232</v>
      </c>
      <c r="M323" s="96" t="s">
        <v>2232</v>
      </c>
      <c r="N323" s="96" t="s">
        <v>2232</v>
      </c>
      <c r="O323" s="96" t="s">
        <v>2232</v>
      </c>
      <c r="P323" s="96"/>
      <c r="Q323" s="96" t="s">
        <v>2232</v>
      </c>
      <c r="R323" s="96" t="s">
        <v>2232</v>
      </c>
      <c r="S323" s="96"/>
      <c r="T323" s="96"/>
      <c r="U323" s="96" t="s">
        <v>5</v>
      </c>
      <c r="Z323" s="73"/>
    </row>
    <row r="324" spans="1:26" x14ac:dyDescent="0.25">
      <c r="A324" s="101" t="s">
        <v>590</v>
      </c>
      <c r="B324" s="100">
        <v>0</v>
      </c>
      <c r="C324" s="99">
        <v>0</v>
      </c>
      <c r="D324" s="98">
        <v>0</v>
      </c>
      <c r="F324" s="75" t="s">
        <v>590</v>
      </c>
      <c r="G324" s="96"/>
      <c r="H324" s="96" t="s">
        <v>2232</v>
      </c>
      <c r="I324" s="96" t="s">
        <v>2232</v>
      </c>
      <c r="J324" s="96" t="s">
        <v>2232</v>
      </c>
      <c r="K324" s="96" t="s">
        <v>2232</v>
      </c>
      <c r="L324" s="96" t="s">
        <v>2232</v>
      </c>
      <c r="M324" s="96" t="s">
        <v>2232</v>
      </c>
      <c r="N324" s="96" t="s">
        <v>2232</v>
      </c>
      <c r="O324" s="96" t="s">
        <v>2232</v>
      </c>
      <c r="P324" s="96"/>
      <c r="Q324" s="96" t="s">
        <v>2232</v>
      </c>
      <c r="R324" s="96" t="s">
        <v>2232</v>
      </c>
      <c r="S324" s="96"/>
      <c r="T324" s="96"/>
      <c r="U324" s="96" t="s">
        <v>5</v>
      </c>
      <c r="Z324" s="73"/>
    </row>
    <row r="325" spans="1:26" x14ac:dyDescent="0.25">
      <c r="A325" s="101" t="s">
        <v>814</v>
      </c>
      <c r="B325" s="100">
        <v>0</v>
      </c>
      <c r="C325" s="99">
        <v>0</v>
      </c>
      <c r="D325" s="98">
        <v>0</v>
      </c>
      <c r="F325" s="75" t="s">
        <v>814</v>
      </c>
      <c r="G325" s="96"/>
      <c r="H325" s="96" t="s">
        <v>2232</v>
      </c>
      <c r="I325" s="96" t="s">
        <v>2232</v>
      </c>
      <c r="J325" s="96" t="s">
        <v>2232</v>
      </c>
      <c r="K325" s="96" t="s">
        <v>2232</v>
      </c>
      <c r="L325" s="96" t="s">
        <v>2232</v>
      </c>
      <c r="M325" s="96" t="s">
        <v>2232</v>
      </c>
      <c r="N325" s="96" t="s">
        <v>2232</v>
      </c>
      <c r="O325" s="96" t="s">
        <v>2232</v>
      </c>
      <c r="P325" s="96"/>
      <c r="Q325" s="96" t="s">
        <v>2232</v>
      </c>
      <c r="R325" s="96" t="s">
        <v>2232</v>
      </c>
      <c r="S325" s="96"/>
      <c r="T325" s="96"/>
      <c r="U325" s="96" t="s">
        <v>5</v>
      </c>
      <c r="Z325" s="73"/>
    </row>
    <row r="326" spans="1:26" x14ac:dyDescent="0.25">
      <c r="A326" s="101" t="s">
        <v>837</v>
      </c>
      <c r="B326" s="100">
        <v>0</v>
      </c>
      <c r="C326" s="99">
        <v>0</v>
      </c>
      <c r="D326" s="98">
        <v>0</v>
      </c>
      <c r="F326" s="75" t="s">
        <v>837</v>
      </c>
      <c r="G326" s="96"/>
      <c r="H326" s="96" t="s">
        <v>2232</v>
      </c>
      <c r="I326" s="96" t="s">
        <v>2232</v>
      </c>
      <c r="J326" s="96" t="s">
        <v>2232</v>
      </c>
      <c r="K326" s="96" t="s">
        <v>2232</v>
      </c>
      <c r="L326" s="96" t="s">
        <v>2232</v>
      </c>
      <c r="M326" s="96" t="s">
        <v>2232</v>
      </c>
      <c r="N326" s="96" t="s">
        <v>2232</v>
      </c>
      <c r="O326" s="96" t="s">
        <v>2232</v>
      </c>
      <c r="P326" s="96"/>
      <c r="Q326" s="96" t="s">
        <v>2232</v>
      </c>
      <c r="R326" s="96" t="s">
        <v>2232</v>
      </c>
      <c r="S326" s="96"/>
      <c r="T326" s="96"/>
      <c r="U326" s="96" t="s">
        <v>5</v>
      </c>
      <c r="Z326" s="73"/>
    </row>
    <row r="327" spans="1:26" x14ac:dyDescent="0.25">
      <c r="A327" s="101" t="s">
        <v>857</v>
      </c>
      <c r="B327" s="100">
        <v>0</v>
      </c>
      <c r="C327" s="99">
        <v>0</v>
      </c>
      <c r="D327" s="98">
        <v>0</v>
      </c>
      <c r="F327" s="75" t="s">
        <v>857</v>
      </c>
      <c r="G327" s="96"/>
      <c r="H327" s="96" t="s">
        <v>2232</v>
      </c>
      <c r="I327" s="96" t="s">
        <v>2232</v>
      </c>
      <c r="J327" s="96" t="s">
        <v>2232</v>
      </c>
      <c r="K327" s="96" t="s">
        <v>2232</v>
      </c>
      <c r="L327" s="96" t="s">
        <v>2232</v>
      </c>
      <c r="M327" s="96" t="s">
        <v>2232</v>
      </c>
      <c r="N327" s="96" t="s">
        <v>2232</v>
      </c>
      <c r="O327" s="96" t="s">
        <v>2232</v>
      </c>
      <c r="P327" s="96"/>
      <c r="Q327" s="96" t="s">
        <v>2232</v>
      </c>
      <c r="R327" s="96" t="s">
        <v>2232</v>
      </c>
      <c r="S327" s="96"/>
      <c r="T327" s="96"/>
      <c r="U327" s="96" t="s">
        <v>5</v>
      </c>
      <c r="Z327" s="73"/>
    </row>
    <row r="328" spans="1:26" x14ac:dyDescent="0.25">
      <c r="A328" s="101" t="s">
        <v>1386</v>
      </c>
      <c r="B328" s="100">
        <v>0</v>
      </c>
      <c r="C328" s="99">
        <v>0</v>
      </c>
      <c r="D328" s="98">
        <v>0</v>
      </c>
      <c r="F328" s="75" t="s">
        <v>1386</v>
      </c>
      <c r="G328" s="96"/>
      <c r="H328" s="96" t="s">
        <v>2232</v>
      </c>
      <c r="I328" s="96" t="s">
        <v>2232</v>
      </c>
      <c r="J328" s="96" t="s">
        <v>2232</v>
      </c>
      <c r="K328" s="96" t="s">
        <v>2232</v>
      </c>
      <c r="L328" s="96" t="s">
        <v>2232</v>
      </c>
      <c r="M328" s="96" t="s">
        <v>2232</v>
      </c>
      <c r="N328" s="96" t="s">
        <v>2232</v>
      </c>
      <c r="O328" s="96" t="s">
        <v>2232</v>
      </c>
      <c r="P328" s="96"/>
      <c r="Q328" s="96" t="s">
        <v>2232</v>
      </c>
      <c r="R328" s="96" t="s">
        <v>2232</v>
      </c>
      <c r="S328" s="96"/>
      <c r="T328" s="96"/>
      <c r="U328" s="96" t="s">
        <v>5</v>
      </c>
      <c r="Z328" s="73"/>
    </row>
    <row r="329" spans="1:26" x14ac:dyDescent="0.25">
      <c r="A329" s="101" t="s">
        <v>228</v>
      </c>
      <c r="B329" s="100">
        <v>0</v>
      </c>
      <c r="C329" s="99">
        <v>0</v>
      </c>
      <c r="D329" s="98">
        <v>0</v>
      </c>
      <c r="F329" s="75" t="s">
        <v>228</v>
      </c>
      <c r="G329" s="96"/>
      <c r="H329" s="96" t="s">
        <v>2232</v>
      </c>
      <c r="I329" s="96" t="s">
        <v>2232</v>
      </c>
      <c r="J329" s="96" t="s">
        <v>2232</v>
      </c>
      <c r="K329" s="96" t="s">
        <v>2232</v>
      </c>
      <c r="L329" s="96" t="s">
        <v>2232</v>
      </c>
      <c r="M329" s="96" t="s">
        <v>2232</v>
      </c>
      <c r="N329" s="96" t="s">
        <v>2232</v>
      </c>
      <c r="O329" s="96" t="s">
        <v>2232</v>
      </c>
      <c r="P329" s="96"/>
      <c r="Q329" s="96" t="s">
        <v>2232</v>
      </c>
      <c r="R329" s="96" t="s">
        <v>2232</v>
      </c>
      <c r="S329" s="96"/>
      <c r="T329" s="96"/>
      <c r="U329" s="96" t="s">
        <v>5</v>
      </c>
      <c r="Z329" s="73"/>
    </row>
    <row r="330" spans="1:26" x14ac:dyDescent="0.25">
      <c r="A330" s="101" t="s">
        <v>319</v>
      </c>
      <c r="B330" s="100">
        <v>0</v>
      </c>
      <c r="C330" s="99">
        <v>0</v>
      </c>
      <c r="D330" s="98">
        <v>0</v>
      </c>
      <c r="F330" s="75" t="s">
        <v>319</v>
      </c>
      <c r="G330" s="96"/>
      <c r="H330" s="96" t="s">
        <v>2232</v>
      </c>
      <c r="I330" s="96" t="s">
        <v>2232</v>
      </c>
      <c r="J330" s="96" t="s">
        <v>2232</v>
      </c>
      <c r="K330" s="96" t="s">
        <v>2232</v>
      </c>
      <c r="L330" s="96" t="s">
        <v>2232</v>
      </c>
      <c r="M330" s="96" t="s">
        <v>2232</v>
      </c>
      <c r="N330" s="96" t="s">
        <v>2232</v>
      </c>
      <c r="O330" s="96" t="s">
        <v>2232</v>
      </c>
      <c r="P330" s="96"/>
      <c r="Q330" s="96" t="s">
        <v>2232</v>
      </c>
      <c r="R330" s="96" t="s">
        <v>2232</v>
      </c>
      <c r="S330" s="96"/>
      <c r="T330" s="96"/>
      <c r="U330" s="96" t="s">
        <v>5</v>
      </c>
      <c r="Z330" s="73"/>
    </row>
    <row r="331" spans="1:26" x14ac:dyDescent="0.25">
      <c r="A331" s="101" t="s">
        <v>505</v>
      </c>
      <c r="B331" s="100">
        <v>0</v>
      </c>
      <c r="C331" s="99">
        <v>0</v>
      </c>
      <c r="D331" s="98">
        <v>0</v>
      </c>
      <c r="F331" s="75" t="s">
        <v>505</v>
      </c>
      <c r="G331" s="96"/>
      <c r="H331" s="96" t="s">
        <v>2232</v>
      </c>
      <c r="I331" s="96" t="s">
        <v>2232</v>
      </c>
      <c r="J331" s="96" t="s">
        <v>2232</v>
      </c>
      <c r="K331" s="96" t="s">
        <v>2232</v>
      </c>
      <c r="L331" s="96" t="s">
        <v>2232</v>
      </c>
      <c r="M331" s="96" t="s">
        <v>2232</v>
      </c>
      <c r="N331" s="96" t="s">
        <v>2232</v>
      </c>
      <c r="O331" s="96" t="s">
        <v>2232</v>
      </c>
      <c r="P331" s="96"/>
      <c r="Q331" s="96" t="s">
        <v>2232</v>
      </c>
      <c r="R331" s="96" t="s">
        <v>2232</v>
      </c>
      <c r="S331" s="96"/>
      <c r="T331" s="96"/>
      <c r="U331" s="96" t="s">
        <v>5</v>
      </c>
      <c r="Z331" s="73"/>
    </row>
    <row r="332" spans="1:26" x14ac:dyDescent="0.25">
      <c r="A332" s="101" t="s">
        <v>609</v>
      </c>
      <c r="B332" s="100">
        <v>0</v>
      </c>
      <c r="C332" s="99">
        <v>0</v>
      </c>
      <c r="D332" s="98">
        <v>0</v>
      </c>
      <c r="F332" s="75" t="s">
        <v>609</v>
      </c>
      <c r="G332" s="96"/>
      <c r="H332" s="96" t="s">
        <v>2232</v>
      </c>
      <c r="I332" s="96" t="s">
        <v>2232</v>
      </c>
      <c r="J332" s="96" t="s">
        <v>2232</v>
      </c>
      <c r="K332" s="96" t="s">
        <v>2232</v>
      </c>
      <c r="L332" s="96" t="s">
        <v>2232</v>
      </c>
      <c r="M332" s="96" t="s">
        <v>2232</v>
      </c>
      <c r="N332" s="96" t="s">
        <v>2232</v>
      </c>
      <c r="O332" s="96" t="s">
        <v>2232</v>
      </c>
      <c r="P332" s="96"/>
      <c r="Q332" s="96" t="s">
        <v>2232</v>
      </c>
      <c r="R332" s="96" t="s">
        <v>2232</v>
      </c>
      <c r="S332" s="96"/>
      <c r="T332" s="96"/>
      <c r="U332" s="96" t="s">
        <v>5</v>
      </c>
      <c r="Z332" s="73"/>
    </row>
    <row r="333" spans="1:26" x14ac:dyDescent="0.25">
      <c r="A333" s="101" t="s">
        <v>736</v>
      </c>
      <c r="B333" s="100">
        <v>0</v>
      </c>
      <c r="C333" s="99">
        <v>0</v>
      </c>
      <c r="D333" s="98">
        <v>0</v>
      </c>
      <c r="F333" s="75" t="s">
        <v>736</v>
      </c>
      <c r="G333" s="96"/>
      <c r="H333" s="96" t="s">
        <v>2232</v>
      </c>
      <c r="I333" s="96" t="s">
        <v>2232</v>
      </c>
      <c r="J333" s="96" t="s">
        <v>2232</v>
      </c>
      <c r="K333" s="96" t="s">
        <v>2232</v>
      </c>
      <c r="L333" s="96" t="s">
        <v>2232</v>
      </c>
      <c r="M333" s="96" t="s">
        <v>2232</v>
      </c>
      <c r="N333" s="96" t="s">
        <v>2232</v>
      </c>
      <c r="O333" s="96" t="s">
        <v>2232</v>
      </c>
      <c r="P333" s="96"/>
      <c r="Q333" s="96" t="s">
        <v>2232</v>
      </c>
      <c r="R333" s="96" t="s">
        <v>2232</v>
      </c>
      <c r="S333" s="96"/>
      <c r="T333" s="96"/>
      <c r="U333" s="96" t="s">
        <v>5</v>
      </c>
      <c r="Z333" s="73"/>
    </row>
    <row r="334" spans="1:26" x14ac:dyDescent="0.25">
      <c r="A334" s="101" t="s">
        <v>858</v>
      </c>
      <c r="B334" s="100">
        <v>0</v>
      </c>
      <c r="C334" s="99">
        <v>0</v>
      </c>
      <c r="D334" s="98">
        <v>0</v>
      </c>
      <c r="F334" s="75" t="s">
        <v>858</v>
      </c>
      <c r="G334" s="96"/>
      <c r="H334" s="96" t="s">
        <v>2232</v>
      </c>
      <c r="I334" s="96" t="s">
        <v>2232</v>
      </c>
      <c r="J334" s="96" t="s">
        <v>2232</v>
      </c>
      <c r="K334" s="96" t="s">
        <v>2232</v>
      </c>
      <c r="L334" s="96" t="s">
        <v>2232</v>
      </c>
      <c r="M334" s="96" t="s">
        <v>2232</v>
      </c>
      <c r="N334" s="96" t="s">
        <v>2232</v>
      </c>
      <c r="O334" s="96" t="s">
        <v>2232</v>
      </c>
      <c r="P334" s="96"/>
      <c r="Q334" s="96" t="s">
        <v>2232</v>
      </c>
      <c r="R334" s="96" t="s">
        <v>2232</v>
      </c>
      <c r="S334" s="96"/>
      <c r="T334" s="96"/>
      <c r="U334" s="96" t="s">
        <v>5</v>
      </c>
      <c r="Z334" s="73"/>
    </row>
    <row r="335" spans="1:26" x14ac:dyDescent="0.25">
      <c r="A335" s="101" t="s">
        <v>398</v>
      </c>
      <c r="B335" s="100">
        <v>0</v>
      </c>
      <c r="C335" s="99">
        <v>0</v>
      </c>
      <c r="D335" s="98">
        <v>0</v>
      </c>
      <c r="F335" s="75" t="s">
        <v>398</v>
      </c>
      <c r="G335" s="96"/>
      <c r="H335" s="96" t="s">
        <v>2232</v>
      </c>
      <c r="I335" s="96" t="s">
        <v>2232</v>
      </c>
      <c r="J335" s="96" t="s">
        <v>2232</v>
      </c>
      <c r="K335" s="96" t="s">
        <v>2232</v>
      </c>
      <c r="L335" s="96" t="s">
        <v>2232</v>
      </c>
      <c r="M335" s="96" t="s">
        <v>2232</v>
      </c>
      <c r="N335" s="96" t="s">
        <v>2232</v>
      </c>
      <c r="O335" s="96" t="s">
        <v>2232</v>
      </c>
      <c r="P335" s="96"/>
      <c r="Q335" s="96" t="s">
        <v>2232</v>
      </c>
      <c r="R335" s="96" t="s">
        <v>2232</v>
      </c>
      <c r="S335" s="96"/>
      <c r="T335" s="96"/>
      <c r="U335" s="96" t="s">
        <v>5</v>
      </c>
      <c r="Z335" s="73"/>
    </row>
    <row r="336" spans="1:26" x14ac:dyDescent="0.25">
      <c r="A336" s="101" t="s">
        <v>489</v>
      </c>
      <c r="B336" s="100">
        <v>0</v>
      </c>
      <c r="C336" s="99">
        <v>0</v>
      </c>
      <c r="D336" s="98">
        <v>0</v>
      </c>
      <c r="F336" s="75" t="s">
        <v>489</v>
      </c>
      <c r="G336" s="96"/>
      <c r="H336" s="96" t="s">
        <v>5</v>
      </c>
      <c r="I336" s="96" t="s">
        <v>5</v>
      </c>
      <c r="J336" s="96" t="s">
        <v>5</v>
      </c>
      <c r="K336" s="96" t="s">
        <v>5</v>
      </c>
      <c r="L336" s="96" t="s">
        <v>5</v>
      </c>
      <c r="M336" s="96" t="s">
        <v>5</v>
      </c>
      <c r="N336" s="96" t="s">
        <v>5</v>
      </c>
      <c r="O336" s="96" t="s">
        <v>5</v>
      </c>
      <c r="P336" s="96"/>
      <c r="Q336" s="96" t="s">
        <v>2232</v>
      </c>
      <c r="R336" s="96" t="s">
        <v>2232</v>
      </c>
      <c r="S336" s="96"/>
      <c r="T336" s="96"/>
      <c r="U336" s="96" t="s">
        <v>5</v>
      </c>
      <c r="Z336" s="73"/>
    </row>
    <row r="337" spans="1:26" x14ac:dyDescent="0.25">
      <c r="A337" s="101" t="s">
        <v>591</v>
      </c>
      <c r="B337" s="100">
        <v>0</v>
      </c>
      <c r="C337" s="99">
        <v>0</v>
      </c>
      <c r="D337" s="98">
        <v>0</v>
      </c>
      <c r="F337" s="75" t="s">
        <v>591</v>
      </c>
      <c r="G337" s="96"/>
      <c r="H337" s="96" t="s">
        <v>2232</v>
      </c>
      <c r="I337" s="96" t="s">
        <v>2232</v>
      </c>
      <c r="J337" s="96" t="s">
        <v>2232</v>
      </c>
      <c r="K337" s="96" t="s">
        <v>2232</v>
      </c>
      <c r="L337" s="96" t="s">
        <v>2232</v>
      </c>
      <c r="M337" s="96" t="s">
        <v>2232</v>
      </c>
      <c r="N337" s="96" t="s">
        <v>2232</v>
      </c>
      <c r="O337" s="96" t="s">
        <v>2232</v>
      </c>
      <c r="P337" s="96"/>
      <c r="Q337" s="96" t="s">
        <v>2232</v>
      </c>
      <c r="R337" s="96" t="s">
        <v>2232</v>
      </c>
      <c r="S337" s="96"/>
      <c r="T337" s="96"/>
      <c r="U337" s="96" t="s">
        <v>5</v>
      </c>
      <c r="Z337" s="73"/>
    </row>
    <row r="338" spans="1:26" x14ac:dyDescent="0.25">
      <c r="A338" s="101" t="s">
        <v>713</v>
      </c>
      <c r="B338" s="100">
        <v>0</v>
      </c>
      <c r="C338" s="99">
        <v>0</v>
      </c>
      <c r="D338" s="98">
        <v>0</v>
      </c>
      <c r="F338" s="75" t="s">
        <v>713</v>
      </c>
      <c r="G338" s="96"/>
      <c r="H338" s="96" t="s">
        <v>2232</v>
      </c>
      <c r="I338" s="96" t="s">
        <v>2232</v>
      </c>
      <c r="J338" s="96" t="s">
        <v>2232</v>
      </c>
      <c r="K338" s="96" t="s">
        <v>2232</v>
      </c>
      <c r="L338" s="96" t="s">
        <v>2232</v>
      </c>
      <c r="M338" s="96" t="s">
        <v>2232</v>
      </c>
      <c r="N338" s="96" t="s">
        <v>2232</v>
      </c>
      <c r="O338" s="96" t="s">
        <v>2232</v>
      </c>
      <c r="P338" s="96"/>
      <c r="Q338" s="96" t="s">
        <v>2232</v>
      </c>
      <c r="R338" s="96" t="s">
        <v>2232</v>
      </c>
      <c r="S338" s="96"/>
      <c r="T338" s="96"/>
      <c r="U338" s="96" t="s">
        <v>5</v>
      </c>
      <c r="Z338" s="73"/>
    </row>
    <row r="339" spans="1:26" x14ac:dyDescent="0.25">
      <c r="A339" s="101" t="s">
        <v>835</v>
      </c>
      <c r="B339" s="100">
        <v>0</v>
      </c>
      <c r="C339" s="99">
        <v>0</v>
      </c>
      <c r="D339" s="98">
        <v>0</v>
      </c>
      <c r="F339" s="75" t="s">
        <v>835</v>
      </c>
      <c r="G339" s="96"/>
      <c r="H339" s="96" t="s">
        <v>2232</v>
      </c>
      <c r="I339" s="96" t="s">
        <v>2232</v>
      </c>
      <c r="J339" s="96" t="s">
        <v>2232</v>
      </c>
      <c r="K339" s="96" t="s">
        <v>2232</v>
      </c>
      <c r="L339" s="96" t="s">
        <v>2232</v>
      </c>
      <c r="M339" s="96" t="s">
        <v>2232</v>
      </c>
      <c r="N339" s="96" t="s">
        <v>2232</v>
      </c>
      <c r="O339" s="96" t="s">
        <v>2232</v>
      </c>
      <c r="P339" s="96"/>
      <c r="Q339" s="96" t="s">
        <v>2232</v>
      </c>
      <c r="R339" s="96" t="s">
        <v>2232</v>
      </c>
      <c r="S339" s="96"/>
      <c r="T339" s="96"/>
      <c r="U339" s="96" t="s">
        <v>5</v>
      </c>
      <c r="Z339" s="73"/>
    </row>
    <row r="340" spans="1:26" x14ac:dyDescent="0.25">
      <c r="A340" s="101" t="s">
        <v>957</v>
      </c>
      <c r="B340" s="100">
        <v>0</v>
      </c>
      <c r="C340" s="99">
        <v>0</v>
      </c>
      <c r="D340" s="98">
        <v>0</v>
      </c>
      <c r="F340" s="75" t="s">
        <v>957</v>
      </c>
      <c r="G340" s="96"/>
      <c r="H340" s="96" t="s">
        <v>2232</v>
      </c>
      <c r="I340" s="96" t="s">
        <v>2232</v>
      </c>
      <c r="J340" s="96" t="s">
        <v>2232</v>
      </c>
      <c r="K340" s="96" t="s">
        <v>2232</v>
      </c>
      <c r="L340" s="96" t="s">
        <v>2232</v>
      </c>
      <c r="M340" s="96" t="s">
        <v>2232</v>
      </c>
      <c r="N340" s="96" t="s">
        <v>2232</v>
      </c>
      <c r="O340" s="96" t="s">
        <v>2232</v>
      </c>
      <c r="P340" s="96"/>
      <c r="Q340" s="96" t="s">
        <v>2232</v>
      </c>
      <c r="R340" s="96" t="s">
        <v>2232</v>
      </c>
      <c r="S340" s="96"/>
      <c r="T340" s="96"/>
      <c r="U340" s="96" t="s">
        <v>5</v>
      </c>
      <c r="Z340" s="73"/>
    </row>
    <row r="341" spans="1:26" x14ac:dyDescent="0.25">
      <c r="A341" s="101" t="s">
        <v>589</v>
      </c>
      <c r="B341" s="100">
        <v>0</v>
      </c>
      <c r="C341" s="99">
        <v>0</v>
      </c>
      <c r="D341" s="98">
        <v>0</v>
      </c>
      <c r="F341" s="75" t="s">
        <v>589</v>
      </c>
      <c r="G341" s="96"/>
      <c r="H341" s="96" t="s">
        <v>2232</v>
      </c>
      <c r="I341" s="96" t="s">
        <v>2232</v>
      </c>
      <c r="J341" s="96" t="s">
        <v>2232</v>
      </c>
      <c r="K341" s="96" t="s">
        <v>2232</v>
      </c>
      <c r="L341" s="96" t="s">
        <v>2232</v>
      </c>
      <c r="M341" s="96" t="s">
        <v>2232</v>
      </c>
      <c r="N341" s="96" t="s">
        <v>2232</v>
      </c>
      <c r="O341" s="96" t="s">
        <v>2232</v>
      </c>
      <c r="P341" s="96"/>
      <c r="Q341" s="96" t="s">
        <v>2232</v>
      </c>
      <c r="R341" s="96" t="s">
        <v>2232</v>
      </c>
      <c r="S341" s="96"/>
      <c r="T341" s="96"/>
      <c r="U341" s="96" t="s">
        <v>5</v>
      </c>
      <c r="Z341" s="73"/>
    </row>
    <row r="342" spans="1:26" x14ac:dyDescent="0.25">
      <c r="A342" s="101" t="s">
        <v>810</v>
      </c>
      <c r="B342" s="100">
        <v>0</v>
      </c>
      <c r="C342" s="99">
        <v>0</v>
      </c>
      <c r="D342" s="98">
        <v>0</v>
      </c>
      <c r="F342" s="75" t="s">
        <v>810</v>
      </c>
      <c r="G342" s="96"/>
      <c r="H342" s="96" t="s">
        <v>2232</v>
      </c>
      <c r="I342" s="96" t="s">
        <v>2232</v>
      </c>
      <c r="J342" s="96" t="s">
        <v>2232</v>
      </c>
      <c r="K342" s="96" t="s">
        <v>2232</v>
      </c>
      <c r="L342" s="96" t="s">
        <v>2232</v>
      </c>
      <c r="M342" s="96" t="s">
        <v>2232</v>
      </c>
      <c r="N342" s="96" t="s">
        <v>2232</v>
      </c>
      <c r="O342" s="96" t="s">
        <v>2232</v>
      </c>
      <c r="P342" s="96"/>
      <c r="Q342" s="96" t="s">
        <v>2232</v>
      </c>
      <c r="R342" s="96" t="s">
        <v>2232</v>
      </c>
      <c r="S342" s="96"/>
      <c r="T342" s="96"/>
      <c r="U342" s="96" t="s">
        <v>5</v>
      </c>
      <c r="Z342" s="73"/>
    </row>
    <row r="343" spans="1:26" x14ac:dyDescent="0.25">
      <c r="A343" s="101" t="s">
        <v>932</v>
      </c>
      <c r="B343" s="100">
        <v>0</v>
      </c>
      <c r="C343" s="99">
        <v>0</v>
      </c>
      <c r="D343" s="98">
        <v>0</v>
      </c>
      <c r="F343" s="75" t="s">
        <v>932</v>
      </c>
      <c r="G343" s="96"/>
      <c r="H343" s="96" t="s">
        <v>2232</v>
      </c>
      <c r="I343" s="96" t="s">
        <v>2232</v>
      </c>
      <c r="J343" s="96" t="s">
        <v>2232</v>
      </c>
      <c r="K343" s="96" t="s">
        <v>2232</v>
      </c>
      <c r="L343" s="96" t="s">
        <v>2232</v>
      </c>
      <c r="M343" s="96" t="s">
        <v>2232</v>
      </c>
      <c r="N343" s="96" t="s">
        <v>2232</v>
      </c>
      <c r="O343" s="96" t="s">
        <v>2232</v>
      </c>
      <c r="P343" s="96"/>
      <c r="Q343" s="96" t="s">
        <v>2232</v>
      </c>
      <c r="R343" s="96" t="s">
        <v>2232</v>
      </c>
      <c r="S343" s="96"/>
      <c r="T343" s="96"/>
      <c r="U343" s="96" t="s">
        <v>5</v>
      </c>
      <c r="Z343" s="73"/>
    </row>
    <row r="344" spans="1:26" x14ac:dyDescent="0.25">
      <c r="A344" s="101" t="s">
        <v>332</v>
      </c>
      <c r="B344" s="100">
        <v>0</v>
      </c>
      <c r="C344" s="99">
        <v>0</v>
      </c>
      <c r="D344" s="98">
        <v>0</v>
      </c>
      <c r="F344" s="75" t="s">
        <v>332</v>
      </c>
      <c r="G344" s="96"/>
      <c r="H344" s="96" t="s">
        <v>2232</v>
      </c>
      <c r="I344" s="96" t="s">
        <v>2232</v>
      </c>
      <c r="J344" s="96" t="s">
        <v>2232</v>
      </c>
      <c r="K344" s="96" t="s">
        <v>2232</v>
      </c>
      <c r="L344" s="96" t="s">
        <v>2232</v>
      </c>
      <c r="M344" s="96" t="s">
        <v>2232</v>
      </c>
      <c r="N344" s="96" t="s">
        <v>2232</v>
      </c>
      <c r="O344" s="96" t="s">
        <v>2232</v>
      </c>
      <c r="P344" s="96"/>
      <c r="Q344" s="96" t="s">
        <v>2232</v>
      </c>
      <c r="R344" s="96" t="s">
        <v>2232</v>
      </c>
      <c r="S344" s="96"/>
      <c r="T344" s="96"/>
      <c r="U344" s="96" t="s">
        <v>5</v>
      </c>
      <c r="Z344" s="73"/>
    </row>
    <row r="345" spans="1:26" x14ac:dyDescent="0.25">
      <c r="A345" s="101" t="s">
        <v>507</v>
      </c>
      <c r="B345" s="100">
        <v>0</v>
      </c>
      <c r="C345" s="99">
        <v>0</v>
      </c>
      <c r="D345" s="98">
        <v>0</v>
      </c>
      <c r="F345" s="75" t="s">
        <v>507</v>
      </c>
      <c r="G345" s="96"/>
      <c r="H345" s="96" t="s">
        <v>2232</v>
      </c>
      <c r="I345" s="96" t="s">
        <v>2232</v>
      </c>
      <c r="J345" s="96" t="s">
        <v>2232</v>
      </c>
      <c r="K345" s="96" t="s">
        <v>2232</v>
      </c>
      <c r="L345" s="96" t="s">
        <v>2232</v>
      </c>
      <c r="M345" s="96" t="s">
        <v>2232</v>
      </c>
      <c r="N345" s="96" t="s">
        <v>2232</v>
      </c>
      <c r="O345" s="96" t="s">
        <v>2232</v>
      </c>
      <c r="P345" s="96"/>
      <c r="Q345" s="96" t="s">
        <v>2232</v>
      </c>
      <c r="R345" s="96" t="s">
        <v>2232</v>
      </c>
      <c r="S345" s="96"/>
      <c r="T345" s="96"/>
      <c r="U345" s="96" t="s">
        <v>5</v>
      </c>
      <c r="Z345" s="73"/>
    </row>
    <row r="346" spans="1:26" x14ac:dyDescent="0.25">
      <c r="A346" s="101" t="s">
        <v>611</v>
      </c>
      <c r="B346" s="100">
        <v>0</v>
      </c>
      <c r="C346" s="99">
        <v>0</v>
      </c>
      <c r="D346" s="98">
        <v>0</v>
      </c>
      <c r="F346" s="75" t="s">
        <v>611</v>
      </c>
      <c r="G346" s="96"/>
      <c r="H346" s="96" t="s">
        <v>2232</v>
      </c>
      <c r="I346" s="96" t="s">
        <v>2232</v>
      </c>
      <c r="J346" s="96" t="s">
        <v>2232</v>
      </c>
      <c r="K346" s="96" t="s">
        <v>2232</v>
      </c>
      <c r="L346" s="96" t="s">
        <v>2232</v>
      </c>
      <c r="M346" s="96" t="s">
        <v>2232</v>
      </c>
      <c r="N346" s="96" t="s">
        <v>2232</v>
      </c>
      <c r="O346" s="96" t="s">
        <v>2232</v>
      </c>
      <c r="P346" s="96"/>
      <c r="Q346" s="96" t="s">
        <v>2232</v>
      </c>
      <c r="R346" s="96" t="s">
        <v>2232</v>
      </c>
      <c r="S346" s="96"/>
      <c r="T346" s="96"/>
      <c r="U346" s="96" t="s">
        <v>5</v>
      </c>
      <c r="Z346" s="73"/>
    </row>
    <row r="347" spans="1:26" x14ac:dyDescent="0.25">
      <c r="A347" s="101" t="s">
        <v>522</v>
      </c>
      <c r="B347" s="100">
        <v>0</v>
      </c>
      <c r="C347" s="99">
        <v>0</v>
      </c>
      <c r="D347" s="98">
        <v>0</v>
      </c>
      <c r="F347" s="75" t="s">
        <v>522</v>
      </c>
      <c r="G347" s="96"/>
      <c r="H347" s="96" t="s">
        <v>2232</v>
      </c>
      <c r="I347" s="96" t="s">
        <v>2232</v>
      </c>
      <c r="J347" s="96" t="s">
        <v>2232</v>
      </c>
      <c r="K347" s="96" t="s">
        <v>2232</v>
      </c>
      <c r="L347" s="96" t="s">
        <v>2232</v>
      </c>
      <c r="M347" s="96" t="s">
        <v>2232</v>
      </c>
      <c r="N347" s="96" t="s">
        <v>2232</v>
      </c>
      <c r="O347" s="96" t="s">
        <v>2232</v>
      </c>
      <c r="P347" s="96"/>
      <c r="Q347" s="96" t="s">
        <v>2232</v>
      </c>
      <c r="R347" s="96" t="s">
        <v>2232</v>
      </c>
      <c r="S347" s="96"/>
      <c r="T347" s="96"/>
      <c r="U347" s="96" t="s">
        <v>5</v>
      </c>
      <c r="Z347" s="73"/>
    </row>
    <row r="348" spans="1:26" x14ac:dyDescent="0.25">
      <c r="A348" s="101" t="s">
        <v>759</v>
      </c>
      <c r="B348" s="100">
        <v>0</v>
      </c>
      <c r="C348" s="99">
        <v>0</v>
      </c>
      <c r="D348" s="98">
        <v>0</v>
      </c>
      <c r="F348" s="75" t="s">
        <v>759</v>
      </c>
      <c r="G348" s="96"/>
      <c r="H348" s="96" t="s">
        <v>2232</v>
      </c>
      <c r="I348" s="96" t="s">
        <v>2232</v>
      </c>
      <c r="J348" s="96" t="s">
        <v>2232</v>
      </c>
      <c r="K348" s="96" t="s">
        <v>2232</v>
      </c>
      <c r="L348" s="96" t="s">
        <v>2232</v>
      </c>
      <c r="M348" s="96" t="s">
        <v>2232</v>
      </c>
      <c r="N348" s="96" t="s">
        <v>2232</v>
      </c>
      <c r="O348" s="96" t="s">
        <v>2232</v>
      </c>
      <c r="P348" s="96"/>
      <c r="Q348" s="96" t="s">
        <v>2232</v>
      </c>
      <c r="R348" s="96" t="s">
        <v>2232</v>
      </c>
      <c r="S348" s="96"/>
      <c r="T348" s="96"/>
      <c r="U348" s="96" t="s">
        <v>5</v>
      </c>
      <c r="Z348" s="73"/>
    </row>
    <row r="349" spans="1:26" x14ac:dyDescent="0.25">
      <c r="A349" s="101" t="s">
        <v>883</v>
      </c>
      <c r="B349" s="100">
        <v>0</v>
      </c>
      <c r="C349" s="99">
        <v>0</v>
      </c>
      <c r="D349" s="98">
        <v>0</v>
      </c>
      <c r="F349" s="75" t="s">
        <v>883</v>
      </c>
      <c r="G349" s="96"/>
      <c r="H349" s="96" t="s">
        <v>2232</v>
      </c>
      <c r="I349" s="96" t="s">
        <v>2232</v>
      </c>
      <c r="J349" s="96" t="s">
        <v>2232</v>
      </c>
      <c r="K349" s="96" t="s">
        <v>2232</v>
      </c>
      <c r="L349" s="96" t="s">
        <v>2232</v>
      </c>
      <c r="M349" s="96" t="s">
        <v>2232</v>
      </c>
      <c r="N349" s="96" t="s">
        <v>2232</v>
      </c>
      <c r="O349" s="96" t="s">
        <v>2232</v>
      </c>
      <c r="P349" s="96"/>
      <c r="Q349" s="96" t="s">
        <v>2232</v>
      </c>
      <c r="R349" s="96" t="s">
        <v>2232</v>
      </c>
      <c r="S349" s="96"/>
      <c r="T349" s="96"/>
      <c r="U349" s="96" t="s">
        <v>5</v>
      </c>
      <c r="Z349" s="73"/>
    </row>
    <row r="350" spans="1:26" x14ac:dyDescent="0.25">
      <c r="A350" s="101" t="s">
        <v>399</v>
      </c>
      <c r="B350" s="100">
        <v>0</v>
      </c>
      <c r="C350" s="99">
        <v>0</v>
      </c>
      <c r="D350" s="98">
        <v>0</v>
      </c>
      <c r="F350" s="75" t="s">
        <v>399</v>
      </c>
      <c r="G350" s="96"/>
      <c r="H350" s="96" t="s">
        <v>2232</v>
      </c>
      <c r="I350" s="96" t="s">
        <v>2232</v>
      </c>
      <c r="J350" s="96" t="s">
        <v>2232</v>
      </c>
      <c r="K350" s="96" t="s">
        <v>2232</v>
      </c>
      <c r="L350" s="96" t="s">
        <v>2232</v>
      </c>
      <c r="M350" s="96" t="s">
        <v>2232</v>
      </c>
      <c r="N350" s="96" t="s">
        <v>2232</v>
      </c>
      <c r="O350" s="96" t="s">
        <v>2232</v>
      </c>
      <c r="P350" s="96"/>
      <c r="Q350" s="96" t="s">
        <v>2232</v>
      </c>
      <c r="R350" s="96" t="s">
        <v>2232</v>
      </c>
      <c r="S350" s="96"/>
      <c r="T350" s="96"/>
      <c r="U350" s="96" t="s">
        <v>5</v>
      </c>
      <c r="Z350" s="73"/>
    </row>
    <row r="351" spans="1:26" x14ac:dyDescent="0.25">
      <c r="A351" s="101" t="s">
        <v>1762</v>
      </c>
      <c r="B351" s="100">
        <v>0</v>
      </c>
      <c r="C351" s="99">
        <v>0</v>
      </c>
      <c r="D351" s="98">
        <v>0</v>
      </c>
      <c r="F351" s="75" t="s">
        <v>1762</v>
      </c>
      <c r="G351" s="96"/>
      <c r="H351" s="96" t="s">
        <v>2232</v>
      </c>
      <c r="I351" s="96" t="s">
        <v>2232</v>
      </c>
      <c r="J351" s="96" t="s">
        <v>2232</v>
      </c>
      <c r="K351" s="96" t="s">
        <v>2232</v>
      </c>
      <c r="L351" s="96" t="s">
        <v>2232</v>
      </c>
      <c r="M351" s="96" t="s">
        <v>2232</v>
      </c>
      <c r="N351" s="96" t="s">
        <v>2232</v>
      </c>
      <c r="O351" s="96" t="s">
        <v>2232</v>
      </c>
      <c r="P351" s="96"/>
      <c r="Q351" s="96" t="s">
        <v>2232</v>
      </c>
      <c r="R351" s="96" t="s">
        <v>2232</v>
      </c>
      <c r="S351" s="96"/>
      <c r="T351" s="96"/>
      <c r="U351" s="96" t="s">
        <v>5</v>
      </c>
      <c r="Z351" s="73"/>
    </row>
    <row r="352" spans="1:26" x14ac:dyDescent="0.25">
      <c r="A352" s="101" t="s">
        <v>1761</v>
      </c>
      <c r="B352" s="100">
        <v>0</v>
      </c>
      <c r="C352" s="99">
        <v>0</v>
      </c>
      <c r="D352" s="98">
        <v>0</v>
      </c>
      <c r="F352" s="75" t="s">
        <v>1761</v>
      </c>
      <c r="G352" s="96"/>
      <c r="H352" s="96" t="s">
        <v>2232</v>
      </c>
      <c r="I352" s="96" t="s">
        <v>2232</v>
      </c>
      <c r="J352" s="96" t="s">
        <v>2232</v>
      </c>
      <c r="K352" s="96" t="s">
        <v>2232</v>
      </c>
      <c r="L352" s="96" t="s">
        <v>2232</v>
      </c>
      <c r="M352" s="96" t="s">
        <v>2232</v>
      </c>
      <c r="N352" s="96" t="s">
        <v>2232</v>
      </c>
      <c r="O352" s="96" t="s">
        <v>2232</v>
      </c>
      <c r="P352" s="96"/>
      <c r="Q352" s="96" t="s">
        <v>2232</v>
      </c>
      <c r="R352" s="96" t="s">
        <v>2232</v>
      </c>
      <c r="S352" s="96"/>
      <c r="T352" s="96"/>
      <c r="U352" s="96" t="s">
        <v>5</v>
      </c>
      <c r="Z352" s="73"/>
    </row>
    <row r="353" spans="1:26" x14ac:dyDescent="0.25">
      <c r="A353" s="101" t="s">
        <v>1758</v>
      </c>
      <c r="B353" s="100">
        <v>0</v>
      </c>
      <c r="C353" s="99">
        <v>0</v>
      </c>
      <c r="D353" s="98">
        <v>0</v>
      </c>
      <c r="F353" s="75" t="s">
        <v>1758</v>
      </c>
      <c r="G353" s="96"/>
      <c r="H353" s="96" t="s">
        <v>2232</v>
      </c>
      <c r="I353" s="96" t="s">
        <v>2232</v>
      </c>
      <c r="J353" s="96" t="s">
        <v>2232</v>
      </c>
      <c r="K353" s="96" t="s">
        <v>2232</v>
      </c>
      <c r="L353" s="96" t="s">
        <v>2232</v>
      </c>
      <c r="M353" s="96" t="s">
        <v>2232</v>
      </c>
      <c r="N353" s="96" t="s">
        <v>2232</v>
      </c>
      <c r="O353" s="96" t="s">
        <v>2232</v>
      </c>
      <c r="P353" s="96"/>
      <c r="Q353" s="96" t="s">
        <v>2232</v>
      </c>
      <c r="R353" s="96" t="s">
        <v>2232</v>
      </c>
      <c r="S353" s="96"/>
      <c r="T353" s="96"/>
      <c r="U353" s="96" t="s">
        <v>5</v>
      </c>
      <c r="Z353" s="73"/>
    </row>
    <row r="354" spans="1:26" x14ac:dyDescent="0.25">
      <c r="A354" s="101" t="s">
        <v>1752</v>
      </c>
      <c r="B354" s="100">
        <v>0</v>
      </c>
      <c r="C354" s="99">
        <v>0</v>
      </c>
      <c r="D354" s="98">
        <v>0</v>
      </c>
      <c r="F354" s="75" t="s">
        <v>1752</v>
      </c>
      <c r="G354" s="96"/>
      <c r="H354" s="96" t="s">
        <v>2232</v>
      </c>
      <c r="I354" s="96" t="s">
        <v>2232</v>
      </c>
      <c r="J354" s="96" t="s">
        <v>2232</v>
      </c>
      <c r="K354" s="96" t="s">
        <v>2232</v>
      </c>
      <c r="L354" s="96" t="s">
        <v>2232</v>
      </c>
      <c r="M354" s="96" t="s">
        <v>2232</v>
      </c>
      <c r="N354" s="96" t="s">
        <v>2232</v>
      </c>
      <c r="O354" s="96" t="s">
        <v>2232</v>
      </c>
      <c r="P354" s="96"/>
      <c r="Q354" s="96" t="s">
        <v>2232</v>
      </c>
      <c r="R354" s="96" t="s">
        <v>2232</v>
      </c>
      <c r="S354" s="96"/>
      <c r="T354" s="96"/>
      <c r="U354" s="96" t="s">
        <v>5</v>
      </c>
      <c r="Z354" s="73"/>
    </row>
    <row r="355" spans="1:26" x14ac:dyDescent="0.25">
      <c r="A355" s="101" t="s">
        <v>1745</v>
      </c>
      <c r="B355" s="100">
        <v>0</v>
      </c>
      <c r="C355" s="99">
        <v>0</v>
      </c>
      <c r="D355" s="98">
        <v>0</v>
      </c>
      <c r="F355" s="75" t="s">
        <v>1745</v>
      </c>
      <c r="G355" s="96"/>
      <c r="H355" s="96" t="s">
        <v>2232</v>
      </c>
      <c r="I355" s="96" t="s">
        <v>2232</v>
      </c>
      <c r="J355" s="96" t="s">
        <v>2232</v>
      </c>
      <c r="K355" s="96" t="s">
        <v>2232</v>
      </c>
      <c r="L355" s="96" t="s">
        <v>2232</v>
      </c>
      <c r="M355" s="96" t="s">
        <v>2232</v>
      </c>
      <c r="N355" s="96" t="s">
        <v>2232</v>
      </c>
      <c r="O355" s="96" t="s">
        <v>2232</v>
      </c>
      <c r="P355" s="96"/>
      <c r="Q355" s="96" t="s">
        <v>2232</v>
      </c>
      <c r="R355" s="96" t="s">
        <v>2232</v>
      </c>
      <c r="S355" s="96"/>
      <c r="T355" s="96"/>
      <c r="U355" s="96" t="s">
        <v>5</v>
      </c>
      <c r="Z355" s="73"/>
    </row>
    <row r="356" spans="1:26" x14ac:dyDescent="0.25">
      <c r="A356" s="101" t="s">
        <v>1736</v>
      </c>
      <c r="B356" s="100">
        <v>0</v>
      </c>
      <c r="C356" s="99">
        <v>0</v>
      </c>
      <c r="D356" s="98">
        <v>0</v>
      </c>
      <c r="F356" s="75" t="s">
        <v>1736</v>
      </c>
      <c r="G356" s="96"/>
      <c r="H356" s="96" t="s">
        <v>2232</v>
      </c>
      <c r="I356" s="96" t="s">
        <v>2232</v>
      </c>
      <c r="J356" s="96" t="s">
        <v>2232</v>
      </c>
      <c r="K356" s="96" t="s">
        <v>2232</v>
      </c>
      <c r="L356" s="96" t="s">
        <v>2232</v>
      </c>
      <c r="M356" s="96" t="s">
        <v>2232</v>
      </c>
      <c r="N356" s="96" t="s">
        <v>2232</v>
      </c>
      <c r="O356" s="96" t="s">
        <v>2232</v>
      </c>
      <c r="P356" s="96"/>
      <c r="Q356" s="96" t="s">
        <v>2232</v>
      </c>
      <c r="R356" s="96" t="s">
        <v>2232</v>
      </c>
      <c r="S356" s="96"/>
      <c r="T356" s="96"/>
      <c r="U356" s="96" t="s">
        <v>5</v>
      </c>
      <c r="Z356" s="73"/>
    </row>
    <row r="357" spans="1:26" x14ac:dyDescent="0.25">
      <c r="A357" s="101" t="s">
        <v>1771</v>
      </c>
      <c r="B357" s="100">
        <v>0</v>
      </c>
      <c r="C357" s="99">
        <v>0</v>
      </c>
      <c r="D357" s="98">
        <v>0</v>
      </c>
      <c r="F357" s="75" t="s">
        <v>1771</v>
      </c>
      <c r="G357" s="96"/>
      <c r="H357" s="96" t="s">
        <v>2232</v>
      </c>
      <c r="I357" s="96" t="s">
        <v>2232</v>
      </c>
      <c r="J357" s="96" t="s">
        <v>2232</v>
      </c>
      <c r="K357" s="96" t="s">
        <v>2232</v>
      </c>
      <c r="L357" s="96" t="s">
        <v>2232</v>
      </c>
      <c r="M357" s="96" t="s">
        <v>2232</v>
      </c>
      <c r="N357" s="96" t="s">
        <v>2232</v>
      </c>
      <c r="O357" s="96" t="s">
        <v>2232</v>
      </c>
      <c r="P357" s="96"/>
      <c r="Q357" s="96" t="s">
        <v>2232</v>
      </c>
      <c r="R357" s="96" t="s">
        <v>2232</v>
      </c>
      <c r="S357" s="96"/>
      <c r="T357" s="96"/>
      <c r="U357" s="96" t="s">
        <v>5</v>
      </c>
      <c r="Z357" s="73"/>
    </row>
    <row r="358" spans="1:26" x14ac:dyDescent="0.25">
      <c r="A358" s="101" t="s">
        <v>53</v>
      </c>
      <c r="B358" s="100">
        <v>0</v>
      </c>
      <c r="C358" s="99">
        <v>0</v>
      </c>
      <c r="D358" s="98">
        <v>0</v>
      </c>
      <c r="F358" s="75" t="s">
        <v>53</v>
      </c>
      <c r="G358" s="96"/>
      <c r="H358" s="96" t="s">
        <v>2232</v>
      </c>
      <c r="I358" s="96" t="s">
        <v>2232</v>
      </c>
      <c r="J358" s="96" t="s">
        <v>2232</v>
      </c>
      <c r="K358" s="96" t="s">
        <v>2232</v>
      </c>
      <c r="L358" s="96" t="s">
        <v>2232</v>
      </c>
      <c r="M358" s="96" t="s">
        <v>2232</v>
      </c>
      <c r="N358" s="96" t="s">
        <v>2232</v>
      </c>
      <c r="O358" s="96" t="s">
        <v>2232</v>
      </c>
      <c r="P358" s="96"/>
      <c r="Q358" s="96" t="s">
        <v>2232</v>
      </c>
      <c r="R358" s="96" t="s">
        <v>2232</v>
      </c>
      <c r="S358" s="96"/>
      <c r="T358" s="96"/>
      <c r="U358" s="96" t="s">
        <v>5</v>
      </c>
      <c r="Z358" s="73"/>
    </row>
    <row r="359" spans="1:26" x14ac:dyDescent="0.25">
      <c r="A359" s="101" t="s">
        <v>134</v>
      </c>
      <c r="B359" s="100">
        <v>0</v>
      </c>
      <c r="C359" s="99">
        <v>0</v>
      </c>
      <c r="D359" s="98">
        <v>0</v>
      </c>
      <c r="F359" s="75" t="s">
        <v>134</v>
      </c>
      <c r="G359" s="96"/>
      <c r="H359" s="96" t="s">
        <v>5</v>
      </c>
      <c r="I359" s="96" t="s">
        <v>5</v>
      </c>
      <c r="J359" s="96" t="s">
        <v>5</v>
      </c>
      <c r="K359" s="96" t="s">
        <v>5</v>
      </c>
      <c r="L359" s="96" t="s">
        <v>5</v>
      </c>
      <c r="M359" s="96" t="s">
        <v>5</v>
      </c>
      <c r="N359" s="96" t="s">
        <v>2232</v>
      </c>
      <c r="O359" s="96" t="s">
        <v>2232</v>
      </c>
      <c r="P359" s="96"/>
      <c r="Q359" s="96" t="s">
        <v>2232</v>
      </c>
      <c r="R359" s="96" t="s">
        <v>2232</v>
      </c>
      <c r="S359" s="96"/>
      <c r="T359" s="96"/>
      <c r="U359" s="96" t="s">
        <v>5</v>
      </c>
      <c r="Z359" s="73"/>
    </row>
    <row r="360" spans="1:26" x14ac:dyDescent="0.25">
      <c r="A360" s="101" t="s">
        <v>256</v>
      </c>
      <c r="B360" s="100">
        <v>0</v>
      </c>
      <c r="C360" s="99">
        <v>0</v>
      </c>
      <c r="D360" s="98">
        <v>0</v>
      </c>
      <c r="F360" s="75" t="s">
        <v>256</v>
      </c>
      <c r="G360" s="96"/>
      <c r="H360" s="96" t="s">
        <v>5</v>
      </c>
      <c r="I360" s="96" t="s">
        <v>5</v>
      </c>
      <c r="J360" s="96" t="s">
        <v>5</v>
      </c>
      <c r="K360" s="96" t="s">
        <v>5</v>
      </c>
      <c r="L360" s="96" t="s">
        <v>5</v>
      </c>
      <c r="M360" s="96" t="s">
        <v>5</v>
      </c>
      <c r="N360" s="96" t="s">
        <v>5</v>
      </c>
      <c r="O360" s="96" t="s">
        <v>5</v>
      </c>
      <c r="P360" s="96"/>
      <c r="Q360" s="96" t="s">
        <v>2232</v>
      </c>
      <c r="R360" s="96" t="s">
        <v>2232</v>
      </c>
      <c r="S360" s="96"/>
      <c r="T360" s="96"/>
      <c r="U360" s="96" t="s">
        <v>5</v>
      </c>
      <c r="Z360" s="73"/>
    </row>
    <row r="361" spans="1:26" x14ac:dyDescent="0.25">
      <c r="A361" s="101" t="s">
        <v>181</v>
      </c>
      <c r="B361" s="100">
        <v>0</v>
      </c>
      <c r="C361" s="99">
        <v>0</v>
      </c>
      <c r="D361" s="98">
        <v>0</v>
      </c>
      <c r="F361" s="75" t="s">
        <v>181</v>
      </c>
      <c r="G361" s="96"/>
      <c r="H361" s="96" t="s">
        <v>2232</v>
      </c>
      <c r="I361" s="96" t="s">
        <v>2232</v>
      </c>
      <c r="J361" s="96" t="s">
        <v>2232</v>
      </c>
      <c r="K361" s="96" t="s">
        <v>2232</v>
      </c>
      <c r="L361" s="96" t="s">
        <v>2232</v>
      </c>
      <c r="M361" s="96" t="s">
        <v>2232</v>
      </c>
      <c r="N361" s="96" t="s">
        <v>2232</v>
      </c>
      <c r="O361" s="96" t="s">
        <v>2232</v>
      </c>
      <c r="P361" s="96"/>
      <c r="Q361" s="96" t="s">
        <v>2232</v>
      </c>
      <c r="R361" s="96" t="s">
        <v>2232</v>
      </c>
      <c r="S361" s="96"/>
      <c r="T361" s="96"/>
      <c r="U361" s="96" t="s">
        <v>5</v>
      </c>
      <c r="Z361" s="73"/>
    </row>
    <row r="362" spans="1:26" x14ac:dyDescent="0.25">
      <c r="A362" s="101" t="s">
        <v>244</v>
      </c>
      <c r="B362" s="100">
        <v>0</v>
      </c>
      <c r="C362" s="99">
        <v>0</v>
      </c>
      <c r="D362" s="98">
        <v>0</v>
      </c>
      <c r="F362" s="75" t="s">
        <v>244</v>
      </c>
      <c r="G362" s="96"/>
      <c r="H362" s="96" t="s">
        <v>2232</v>
      </c>
      <c r="I362" s="96" t="s">
        <v>2232</v>
      </c>
      <c r="J362" s="96" t="s">
        <v>2232</v>
      </c>
      <c r="K362" s="96" t="s">
        <v>2232</v>
      </c>
      <c r="L362" s="96" t="s">
        <v>2232</v>
      </c>
      <c r="M362" s="96" t="s">
        <v>2232</v>
      </c>
      <c r="N362" s="96" t="s">
        <v>2232</v>
      </c>
      <c r="O362" s="96" t="s">
        <v>2232</v>
      </c>
      <c r="P362" s="96"/>
      <c r="Q362" s="96" t="s">
        <v>2232</v>
      </c>
      <c r="R362" s="96" t="s">
        <v>2232</v>
      </c>
      <c r="S362" s="96"/>
      <c r="T362" s="96"/>
      <c r="U362" s="96" t="s">
        <v>5</v>
      </c>
      <c r="Z362" s="73"/>
    </row>
    <row r="363" spans="1:26" x14ac:dyDescent="0.25">
      <c r="A363" s="101" t="s">
        <v>243</v>
      </c>
      <c r="B363" s="100">
        <v>0</v>
      </c>
      <c r="C363" s="99">
        <v>0</v>
      </c>
      <c r="D363" s="98">
        <v>0</v>
      </c>
      <c r="F363" s="75" t="s">
        <v>243</v>
      </c>
      <c r="G363" s="96"/>
      <c r="H363" s="96" t="s">
        <v>2232</v>
      </c>
      <c r="I363" s="96" t="s">
        <v>2232</v>
      </c>
      <c r="J363" s="96" t="s">
        <v>2232</v>
      </c>
      <c r="K363" s="96" t="s">
        <v>2232</v>
      </c>
      <c r="L363" s="96" t="s">
        <v>2232</v>
      </c>
      <c r="M363" s="96" t="s">
        <v>2232</v>
      </c>
      <c r="N363" s="96" t="s">
        <v>2232</v>
      </c>
      <c r="O363" s="96" t="s">
        <v>2232</v>
      </c>
      <c r="P363" s="96"/>
      <c r="Q363" s="96" t="s">
        <v>2232</v>
      </c>
      <c r="R363" s="96" t="s">
        <v>2232</v>
      </c>
      <c r="S363" s="96"/>
      <c r="T363" s="96"/>
      <c r="U363" s="96" t="s">
        <v>5</v>
      </c>
      <c r="Z363" s="73"/>
    </row>
    <row r="364" spans="1:26" x14ac:dyDescent="0.25">
      <c r="A364" s="101" t="s">
        <v>147</v>
      </c>
      <c r="B364" s="100">
        <v>0</v>
      </c>
      <c r="C364" s="99">
        <v>0</v>
      </c>
      <c r="D364" s="98">
        <v>0</v>
      </c>
      <c r="F364" s="75" t="s">
        <v>147</v>
      </c>
      <c r="G364" s="96"/>
      <c r="H364" s="96" t="s">
        <v>2232</v>
      </c>
      <c r="I364" s="96" t="s">
        <v>2232</v>
      </c>
      <c r="J364" s="96" t="s">
        <v>2232</v>
      </c>
      <c r="K364" s="96" t="s">
        <v>2232</v>
      </c>
      <c r="L364" s="96" t="s">
        <v>2232</v>
      </c>
      <c r="M364" s="96" t="s">
        <v>2232</v>
      </c>
      <c r="N364" s="96" t="s">
        <v>2232</v>
      </c>
      <c r="O364" s="96" t="s">
        <v>2232</v>
      </c>
      <c r="P364" s="96"/>
      <c r="Q364" s="96" t="s">
        <v>2232</v>
      </c>
      <c r="R364" s="96" t="s">
        <v>2232</v>
      </c>
      <c r="S364" s="96"/>
      <c r="T364" s="96"/>
      <c r="U364" s="96" t="s">
        <v>5</v>
      </c>
      <c r="Z364" s="73"/>
    </row>
    <row r="365" spans="1:26" x14ac:dyDescent="0.25">
      <c r="A365" s="101" t="s">
        <v>197</v>
      </c>
      <c r="B365" s="100">
        <v>0</v>
      </c>
      <c r="C365" s="99">
        <v>0</v>
      </c>
      <c r="D365" s="98">
        <v>0</v>
      </c>
      <c r="F365" s="75" t="s">
        <v>197</v>
      </c>
      <c r="G365" s="96"/>
      <c r="H365" s="96" t="s">
        <v>2232</v>
      </c>
      <c r="I365" s="96" t="s">
        <v>2232</v>
      </c>
      <c r="J365" s="96" t="s">
        <v>2232</v>
      </c>
      <c r="K365" s="96" t="s">
        <v>2232</v>
      </c>
      <c r="L365" s="96" t="s">
        <v>2232</v>
      </c>
      <c r="M365" s="96" t="s">
        <v>2232</v>
      </c>
      <c r="N365" s="96" t="s">
        <v>2232</v>
      </c>
      <c r="O365" s="96" t="s">
        <v>2232</v>
      </c>
      <c r="P365" s="96"/>
      <c r="Q365" s="96" t="s">
        <v>2232</v>
      </c>
      <c r="R365" s="96" t="s">
        <v>2232</v>
      </c>
      <c r="S365" s="96"/>
      <c r="T365" s="96"/>
      <c r="U365" s="96" t="s">
        <v>5</v>
      </c>
      <c r="Z365" s="73"/>
    </row>
    <row r="366" spans="1:26" x14ac:dyDescent="0.25">
      <c r="A366" s="101" t="s">
        <v>257</v>
      </c>
      <c r="B366" s="100">
        <v>0</v>
      </c>
      <c r="C366" s="99">
        <v>0</v>
      </c>
      <c r="D366" s="98">
        <v>0</v>
      </c>
      <c r="F366" s="75" t="s">
        <v>257</v>
      </c>
      <c r="G366" s="96"/>
      <c r="H366" s="96" t="s">
        <v>2232</v>
      </c>
      <c r="I366" s="96" t="s">
        <v>2232</v>
      </c>
      <c r="J366" s="96" t="s">
        <v>2232</v>
      </c>
      <c r="K366" s="96" t="s">
        <v>2232</v>
      </c>
      <c r="L366" s="96" t="s">
        <v>2232</v>
      </c>
      <c r="M366" s="96" t="s">
        <v>2232</v>
      </c>
      <c r="N366" s="96" t="s">
        <v>2232</v>
      </c>
      <c r="O366" s="96" t="s">
        <v>2232</v>
      </c>
      <c r="P366" s="96"/>
      <c r="Q366" s="96" t="s">
        <v>2232</v>
      </c>
      <c r="R366" s="96" t="s">
        <v>2232</v>
      </c>
      <c r="S366" s="96"/>
      <c r="T366" s="96"/>
      <c r="U366" s="96" t="s">
        <v>5</v>
      </c>
      <c r="Z366" s="73"/>
    </row>
    <row r="367" spans="1:26" x14ac:dyDescent="0.25">
      <c r="A367" s="101" t="s">
        <v>270</v>
      </c>
      <c r="B367" s="100">
        <v>0</v>
      </c>
      <c r="C367" s="99">
        <v>0</v>
      </c>
      <c r="D367" s="98">
        <v>0</v>
      </c>
      <c r="F367" s="75" t="s">
        <v>270</v>
      </c>
      <c r="G367" s="96"/>
      <c r="H367" s="96" t="s">
        <v>2232</v>
      </c>
      <c r="I367" s="96" t="s">
        <v>2232</v>
      </c>
      <c r="J367" s="96" t="s">
        <v>2232</v>
      </c>
      <c r="K367" s="96" t="s">
        <v>2232</v>
      </c>
      <c r="L367" s="96" t="s">
        <v>2232</v>
      </c>
      <c r="M367" s="96" t="s">
        <v>2232</v>
      </c>
      <c r="N367" s="96" t="s">
        <v>2232</v>
      </c>
      <c r="O367" s="96" t="s">
        <v>2232</v>
      </c>
      <c r="P367" s="96"/>
      <c r="Q367" s="96" t="s">
        <v>2232</v>
      </c>
      <c r="R367" s="96" t="s">
        <v>2232</v>
      </c>
      <c r="S367" s="96"/>
      <c r="T367" s="96"/>
      <c r="U367" s="96" t="s">
        <v>5</v>
      </c>
      <c r="Z367" s="73"/>
    </row>
    <row r="368" spans="1:26" x14ac:dyDescent="0.25">
      <c r="A368" s="101" t="s">
        <v>96</v>
      </c>
      <c r="B368" s="100">
        <v>0</v>
      </c>
      <c r="C368" s="99">
        <v>0</v>
      </c>
      <c r="D368" s="98">
        <v>0</v>
      </c>
      <c r="F368" s="75" t="s">
        <v>96</v>
      </c>
      <c r="G368" s="96"/>
      <c r="H368" s="96" t="s">
        <v>2232</v>
      </c>
      <c r="I368" s="96" t="s">
        <v>2232</v>
      </c>
      <c r="J368" s="96" t="s">
        <v>2232</v>
      </c>
      <c r="K368" s="96" t="s">
        <v>2232</v>
      </c>
      <c r="L368" s="96" t="s">
        <v>2232</v>
      </c>
      <c r="M368" s="96" t="s">
        <v>2232</v>
      </c>
      <c r="N368" s="96" t="s">
        <v>2232</v>
      </c>
      <c r="O368" s="96" t="s">
        <v>2232</v>
      </c>
      <c r="P368" s="96"/>
      <c r="Q368" s="96" t="s">
        <v>2232</v>
      </c>
      <c r="R368" s="96" t="s">
        <v>2232</v>
      </c>
      <c r="S368" s="96"/>
      <c r="T368" s="96"/>
      <c r="U368" s="96" t="s">
        <v>5</v>
      </c>
      <c r="Z368" s="73"/>
    </row>
    <row r="369" spans="1:26" x14ac:dyDescent="0.25">
      <c r="A369" s="101" t="s">
        <v>135</v>
      </c>
      <c r="B369" s="100">
        <v>0</v>
      </c>
      <c r="C369" s="99">
        <v>0</v>
      </c>
      <c r="D369" s="98">
        <v>0</v>
      </c>
      <c r="F369" s="75" t="s">
        <v>135</v>
      </c>
      <c r="G369" s="96"/>
      <c r="H369" s="96" t="s">
        <v>2232</v>
      </c>
      <c r="I369" s="96" t="s">
        <v>2232</v>
      </c>
      <c r="J369" s="96" t="s">
        <v>2232</v>
      </c>
      <c r="K369" s="96" t="s">
        <v>2232</v>
      </c>
      <c r="L369" s="96" t="s">
        <v>2232</v>
      </c>
      <c r="M369" s="96" t="s">
        <v>2232</v>
      </c>
      <c r="N369" s="96" t="s">
        <v>2232</v>
      </c>
      <c r="O369" s="96" t="s">
        <v>2232</v>
      </c>
      <c r="P369" s="96"/>
      <c r="Q369" s="96" t="s">
        <v>2232</v>
      </c>
      <c r="R369" s="96" t="s">
        <v>2232</v>
      </c>
      <c r="S369" s="96"/>
      <c r="T369" s="96"/>
      <c r="U369" s="96" t="s">
        <v>5</v>
      </c>
      <c r="Z369" s="73"/>
    </row>
    <row r="370" spans="1:26" x14ac:dyDescent="0.25">
      <c r="A370" s="101" t="s">
        <v>112</v>
      </c>
      <c r="B370" s="100">
        <v>0</v>
      </c>
      <c r="C370" s="99">
        <v>0</v>
      </c>
      <c r="D370" s="98">
        <v>0</v>
      </c>
      <c r="F370" s="75" t="s">
        <v>112</v>
      </c>
      <c r="G370" s="96"/>
      <c r="H370" s="96" t="s">
        <v>2232</v>
      </c>
      <c r="I370" s="96" t="s">
        <v>2232</v>
      </c>
      <c r="J370" s="96" t="s">
        <v>2232</v>
      </c>
      <c r="K370" s="96" t="s">
        <v>2232</v>
      </c>
      <c r="L370" s="96" t="s">
        <v>2232</v>
      </c>
      <c r="M370" s="96" t="s">
        <v>2232</v>
      </c>
      <c r="N370" s="96" t="s">
        <v>2232</v>
      </c>
      <c r="O370" s="96" t="s">
        <v>2232</v>
      </c>
      <c r="P370" s="96"/>
      <c r="Q370" s="96" t="s">
        <v>2232</v>
      </c>
      <c r="R370" s="96" t="s">
        <v>2232</v>
      </c>
      <c r="S370" s="96"/>
      <c r="T370" s="96"/>
      <c r="U370" s="96" t="s">
        <v>5</v>
      </c>
      <c r="Z370" s="73"/>
    </row>
    <row r="371" spans="1:26" x14ac:dyDescent="0.25">
      <c r="A371" s="101" t="s">
        <v>210</v>
      </c>
      <c r="B371" s="100">
        <v>0</v>
      </c>
      <c r="C371" s="99">
        <v>0</v>
      </c>
      <c r="D371" s="98">
        <v>0</v>
      </c>
      <c r="F371" s="75" t="s">
        <v>210</v>
      </c>
      <c r="G371" s="96"/>
      <c r="H371" s="96" t="s">
        <v>2232</v>
      </c>
      <c r="I371" s="96" t="s">
        <v>2232</v>
      </c>
      <c r="J371" s="96" t="s">
        <v>2232</v>
      </c>
      <c r="K371" s="96" t="s">
        <v>2232</v>
      </c>
      <c r="L371" s="96" t="s">
        <v>2232</v>
      </c>
      <c r="M371" s="96" t="s">
        <v>2232</v>
      </c>
      <c r="N371" s="96" t="s">
        <v>2232</v>
      </c>
      <c r="O371" s="96" t="s">
        <v>2232</v>
      </c>
      <c r="P371" s="96"/>
      <c r="Q371" s="96" t="s">
        <v>2232</v>
      </c>
      <c r="R371" s="96" t="s">
        <v>2232</v>
      </c>
      <c r="S371" s="96"/>
      <c r="T371" s="96"/>
      <c r="U371" s="96" t="s">
        <v>5</v>
      </c>
      <c r="Z371" s="73"/>
    </row>
    <row r="372" spans="1:26" x14ac:dyDescent="0.25">
      <c r="A372" s="101" t="s">
        <v>641</v>
      </c>
      <c r="B372" s="100">
        <v>0</v>
      </c>
      <c r="C372" s="99">
        <v>0</v>
      </c>
      <c r="D372" s="98">
        <v>0</v>
      </c>
      <c r="F372" s="75" t="s">
        <v>641</v>
      </c>
      <c r="G372" s="96"/>
      <c r="H372" s="96" t="s">
        <v>2232</v>
      </c>
      <c r="I372" s="96" t="s">
        <v>2232</v>
      </c>
      <c r="J372" s="96" t="s">
        <v>2232</v>
      </c>
      <c r="K372" s="96" t="s">
        <v>2232</v>
      </c>
      <c r="L372" s="96" t="s">
        <v>2232</v>
      </c>
      <c r="M372" s="96" t="s">
        <v>2232</v>
      </c>
      <c r="N372" s="96" t="s">
        <v>2232</v>
      </c>
      <c r="O372" s="96" t="s">
        <v>2232</v>
      </c>
      <c r="P372" s="96"/>
      <c r="Q372" s="96" t="s">
        <v>2232</v>
      </c>
      <c r="R372" s="96" t="s">
        <v>2232</v>
      </c>
      <c r="S372" s="96"/>
      <c r="T372" s="96"/>
      <c r="U372" s="96" t="s">
        <v>5</v>
      </c>
      <c r="Z372" s="73"/>
    </row>
    <row r="373" spans="1:26" x14ac:dyDescent="0.25">
      <c r="A373" s="101" t="s">
        <v>624</v>
      </c>
      <c r="B373" s="100">
        <v>0</v>
      </c>
      <c r="C373" s="99">
        <v>0</v>
      </c>
      <c r="D373" s="98">
        <v>0</v>
      </c>
      <c r="F373" s="75" t="s">
        <v>624</v>
      </c>
      <c r="G373" s="96"/>
      <c r="H373" s="96" t="s">
        <v>2232</v>
      </c>
      <c r="I373" s="96" t="s">
        <v>2232</v>
      </c>
      <c r="J373" s="96" t="s">
        <v>2232</v>
      </c>
      <c r="K373" s="96" t="s">
        <v>2232</v>
      </c>
      <c r="L373" s="96" t="s">
        <v>2232</v>
      </c>
      <c r="M373" s="96" t="s">
        <v>2232</v>
      </c>
      <c r="N373" s="96" t="s">
        <v>2232</v>
      </c>
      <c r="O373" s="96" t="s">
        <v>2232</v>
      </c>
      <c r="P373" s="96"/>
      <c r="Q373" s="96" t="s">
        <v>2232</v>
      </c>
      <c r="R373" s="96" t="s">
        <v>2232</v>
      </c>
      <c r="S373" s="96"/>
      <c r="T373" s="96"/>
      <c r="U373" s="96" t="s">
        <v>5</v>
      </c>
      <c r="Z373" s="73"/>
    </row>
    <row r="374" spans="1:26" x14ac:dyDescent="0.25">
      <c r="A374" s="101" t="s">
        <v>223</v>
      </c>
      <c r="B374" s="100">
        <v>0</v>
      </c>
      <c r="C374" s="99">
        <v>0</v>
      </c>
      <c r="D374" s="98">
        <v>0</v>
      </c>
      <c r="F374" s="75" t="s">
        <v>223</v>
      </c>
      <c r="G374" s="96"/>
      <c r="H374" s="96" t="s">
        <v>2232</v>
      </c>
      <c r="I374" s="96" t="s">
        <v>2232</v>
      </c>
      <c r="J374" s="96" t="s">
        <v>2232</v>
      </c>
      <c r="K374" s="96" t="s">
        <v>2232</v>
      </c>
      <c r="L374" s="96" t="s">
        <v>2232</v>
      </c>
      <c r="M374" s="96" t="s">
        <v>2232</v>
      </c>
      <c r="N374" s="96" t="s">
        <v>2232</v>
      </c>
      <c r="O374" s="96" t="s">
        <v>2232</v>
      </c>
      <c r="P374" s="96"/>
      <c r="Q374" s="96" t="s">
        <v>2232</v>
      </c>
      <c r="R374" s="96" t="s">
        <v>2232</v>
      </c>
      <c r="S374" s="96"/>
      <c r="T374" s="96"/>
      <c r="U374" s="96" t="s">
        <v>5</v>
      </c>
      <c r="Z374" s="73"/>
    </row>
    <row r="375" spans="1:26" x14ac:dyDescent="0.25">
      <c r="A375" s="101" t="s">
        <v>665</v>
      </c>
      <c r="B375" s="100">
        <v>0</v>
      </c>
      <c r="C375" s="99">
        <v>0</v>
      </c>
      <c r="D375" s="98">
        <v>0</v>
      </c>
      <c r="F375" s="75" t="s">
        <v>665</v>
      </c>
      <c r="G375" s="96"/>
      <c r="H375" s="96" t="s">
        <v>2232</v>
      </c>
      <c r="I375" s="96" t="s">
        <v>2232</v>
      </c>
      <c r="J375" s="96" t="s">
        <v>2232</v>
      </c>
      <c r="K375" s="96" t="s">
        <v>2232</v>
      </c>
      <c r="L375" s="96" t="s">
        <v>2232</v>
      </c>
      <c r="M375" s="96" t="s">
        <v>2232</v>
      </c>
      <c r="N375" s="96" t="s">
        <v>2232</v>
      </c>
      <c r="O375" s="96" t="s">
        <v>2232</v>
      </c>
      <c r="P375" s="96"/>
      <c r="Q375" s="96" t="s">
        <v>2232</v>
      </c>
      <c r="R375" s="96" t="s">
        <v>2232</v>
      </c>
      <c r="S375" s="96"/>
      <c r="T375" s="96"/>
      <c r="U375" s="96" t="s">
        <v>5</v>
      </c>
      <c r="Z375" s="73"/>
    </row>
    <row r="376" spans="1:26" x14ac:dyDescent="0.25">
      <c r="A376" s="101" t="s">
        <v>211</v>
      </c>
      <c r="B376" s="100">
        <v>0</v>
      </c>
      <c r="C376" s="99">
        <v>0</v>
      </c>
      <c r="D376" s="98">
        <v>0</v>
      </c>
      <c r="F376" s="75" t="s">
        <v>211</v>
      </c>
      <c r="G376" s="96"/>
      <c r="H376" s="96" t="s">
        <v>2232</v>
      </c>
      <c r="I376" s="96" t="s">
        <v>2232</v>
      </c>
      <c r="J376" s="96" t="s">
        <v>2232</v>
      </c>
      <c r="K376" s="96" t="s">
        <v>2232</v>
      </c>
      <c r="L376" s="96" t="s">
        <v>2232</v>
      </c>
      <c r="M376" s="96" t="s">
        <v>2232</v>
      </c>
      <c r="N376" s="96" t="s">
        <v>2232</v>
      </c>
      <c r="O376" s="96" t="s">
        <v>2232</v>
      </c>
      <c r="P376" s="96"/>
      <c r="Q376" s="96" t="s">
        <v>2232</v>
      </c>
      <c r="R376" s="96" t="s">
        <v>2232</v>
      </c>
      <c r="S376" s="96"/>
      <c r="T376" s="96"/>
      <c r="U376" s="96" t="s">
        <v>5</v>
      </c>
      <c r="Z376" s="73"/>
    </row>
    <row r="377" spans="1:26" x14ac:dyDescent="0.25">
      <c r="A377" s="101" t="s">
        <v>301</v>
      </c>
      <c r="B377" s="100">
        <v>0</v>
      </c>
      <c r="C377" s="99">
        <v>0</v>
      </c>
      <c r="D377" s="98">
        <v>0</v>
      </c>
      <c r="F377" s="75" t="s">
        <v>301</v>
      </c>
      <c r="G377" s="96"/>
      <c r="H377" s="96" t="s">
        <v>2232</v>
      </c>
      <c r="I377" s="96" t="s">
        <v>2232</v>
      </c>
      <c r="J377" s="96" t="s">
        <v>2232</v>
      </c>
      <c r="K377" s="96" t="s">
        <v>2232</v>
      </c>
      <c r="L377" s="96" t="s">
        <v>2232</v>
      </c>
      <c r="M377" s="96" t="s">
        <v>2232</v>
      </c>
      <c r="N377" s="96" t="s">
        <v>2232</v>
      </c>
      <c r="O377" s="96" t="s">
        <v>2232</v>
      </c>
      <c r="P377" s="96"/>
      <c r="Q377" s="96" t="s">
        <v>2232</v>
      </c>
      <c r="R377" s="96" t="s">
        <v>2232</v>
      </c>
      <c r="S377" s="96"/>
      <c r="T377" s="96"/>
      <c r="U377" s="96" t="s">
        <v>5</v>
      </c>
      <c r="Z377" s="73"/>
    </row>
    <row r="378" spans="1:26" x14ac:dyDescent="0.25">
      <c r="A378" s="101" t="s">
        <v>580</v>
      </c>
      <c r="B378" s="100">
        <v>0</v>
      </c>
      <c r="C378" s="99">
        <v>0</v>
      </c>
      <c r="D378" s="98">
        <v>0</v>
      </c>
      <c r="F378" s="75" t="s">
        <v>580</v>
      </c>
      <c r="G378" s="96"/>
      <c r="H378" s="96" t="s">
        <v>2232</v>
      </c>
      <c r="I378" s="96" t="s">
        <v>2232</v>
      </c>
      <c r="J378" s="96" t="s">
        <v>2232</v>
      </c>
      <c r="K378" s="96" t="s">
        <v>2232</v>
      </c>
      <c r="L378" s="96" t="s">
        <v>2232</v>
      </c>
      <c r="M378" s="96" t="s">
        <v>2232</v>
      </c>
      <c r="N378" s="96" t="s">
        <v>2232</v>
      </c>
      <c r="O378" s="96" t="s">
        <v>2232</v>
      </c>
      <c r="P378" s="96"/>
      <c r="Q378" s="96" t="s">
        <v>2232</v>
      </c>
      <c r="R378" s="96" t="s">
        <v>2232</v>
      </c>
      <c r="S378" s="96"/>
      <c r="T378" s="96"/>
      <c r="U378" s="96" t="s">
        <v>5</v>
      </c>
      <c r="Z378" s="73"/>
    </row>
    <row r="379" spans="1:26" x14ac:dyDescent="0.25">
      <c r="A379" s="101" t="s">
        <v>803</v>
      </c>
      <c r="B379" s="100">
        <v>0</v>
      </c>
      <c r="C379" s="99">
        <v>0</v>
      </c>
      <c r="D379" s="98">
        <v>0</v>
      </c>
      <c r="F379" s="75" t="s">
        <v>803</v>
      </c>
      <c r="G379" s="96"/>
      <c r="H379" s="96" t="s">
        <v>2232</v>
      </c>
      <c r="I379" s="96" t="s">
        <v>2232</v>
      </c>
      <c r="J379" s="96" t="s">
        <v>2232</v>
      </c>
      <c r="K379" s="96" t="s">
        <v>2232</v>
      </c>
      <c r="L379" s="96" t="s">
        <v>2232</v>
      </c>
      <c r="M379" s="96" t="s">
        <v>2232</v>
      </c>
      <c r="N379" s="96" t="s">
        <v>2232</v>
      </c>
      <c r="O379" s="96" t="s">
        <v>2232</v>
      </c>
      <c r="P379" s="96"/>
      <c r="Q379" s="96" t="s">
        <v>2232</v>
      </c>
      <c r="R379" s="96" t="s">
        <v>2232</v>
      </c>
      <c r="S379" s="96"/>
      <c r="T379" s="96"/>
      <c r="U379" s="96" t="s">
        <v>5</v>
      </c>
      <c r="Z379" s="73"/>
    </row>
    <row r="380" spans="1:26" x14ac:dyDescent="0.25">
      <c r="A380" s="101" t="s">
        <v>827</v>
      </c>
      <c r="B380" s="100">
        <v>0</v>
      </c>
      <c r="C380" s="99">
        <v>0</v>
      </c>
      <c r="D380" s="98">
        <v>0</v>
      </c>
      <c r="F380" s="75" t="s">
        <v>827</v>
      </c>
      <c r="G380" s="96"/>
      <c r="H380" s="96" t="s">
        <v>2232</v>
      </c>
      <c r="I380" s="96" t="s">
        <v>2232</v>
      </c>
      <c r="J380" s="96" t="s">
        <v>2232</v>
      </c>
      <c r="K380" s="96" t="s">
        <v>2232</v>
      </c>
      <c r="L380" s="96" t="s">
        <v>2232</v>
      </c>
      <c r="M380" s="96" t="s">
        <v>2232</v>
      </c>
      <c r="N380" s="96" t="s">
        <v>2232</v>
      </c>
      <c r="O380" s="96" t="s">
        <v>2232</v>
      </c>
      <c r="P380" s="96"/>
      <c r="Q380" s="96" t="s">
        <v>2232</v>
      </c>
      <c r="R380" s="96" t="s">
        <v>2232</v>
      </c>
      <c r="S380" s="96"/>
      <c r="T380" s="96"/>
      <c r="U380" s="96" t="s">
        <v>5</v>
      </c>
      <c r="Z380" s="73"/>
    </row>
    <row r="381" spans="1:26" x14ac:dyDescent="0.25">
      <c r="A381" s="101" t="s">
        <v>378</v>
      </c>
      <c r="B381" s="100">
        <v>0</v>
      </c>
      <c r="C381" s="99">
        <v>0</v>
      </c>
      <c r="D381" s="98">
        <v>0</v>
      </c>
      <c r="F381" s="75" t="s">
        <v>378</v>
      </c>
      <c r="G381" s="96"/>
      <c r="H381" s="96" t="s">
        <v>2232</v>
      </c>
      <c r="I381" s="96" t="s">
        <v>2232</v>
      </c>
      <c r="J381" s="96" t="s">
        <v>2232</v>
      </c>
      <c r="K381" s="96" t="s">
        <v>2232</v>
      </c>
      <c r="L381" s="96" t="s">
        <v>2232</v>
      </c>
      <c r="M381" s="96" t="s">
        <v>2232</v>
      </c>
      <c r="N381" s="96" t="s">
        <v>2232</v>
      </c>
      <c r="O381" s="96" t="s">
        <v>2232</v>
      </c>
      <c r="P381" s="96"/>
      <c r="Q381" s="96" t="s">
        <v>2232</v>
      </c>
      <c r="R381" s="96" t="s">
        <v>2232</v>
      </c>
      <c r="S381" s="96"/>
      <c r="T381" s="96"/>
      <c r="U381" s="96" t="s">
        <v>5</v>
      </c>
      <c r="Z381" s="73"/>
    </row>
    <row r="382" spans="1:26" x14ac:dyDescent="0.25">
      <c r="A382" s="101" t="s">
        <v>464</v>
      </c>
      <c r="B382" s="100">
        <v>0</v>
      </c>
      <c r="C382" s="99">
        <v>0</v>
      </c>
      <c r="D382" s="98">
        <v>0</v>
      </c>
      <c r="F382" s="75" t="s">
        <v>464</v>
      </c>
      <c r="G382" s="96"/>
      <c r="H382" s="96" t="s">
        <v>2232</v>
      </c>
      <c r="I382" s="96" t="s">
        <v>2232</v>
      </c>
      <c r="J382" s="96" t="s">
        <v>2232</v>
      </c>
      <c r="K382" s="96" t="s">
        <v>2232</v>
      </c>
      <c r="L382" s="96" t="s">
        <v>2232</v>
      </c>
      <c r="M382" s="96" t="s">
        <v>2232</v>
      </c>
      <c r="N382" s="96" t="s">
        <v>2232</v>
      </c>
      <c r="O382" s="96" t="s">
        <v>2232</v>
      </c>
      <c r="P382" s="96"/>
      <c r="Q382" s="96" t="s">
        <v>2232</v>
      </c>
      <c r="R382" s="96" t="s">
        <v>2232</v>
      </c>
      <c r="S382" s="96"/>
      <c r="T382" s="96"/>
      <c r="U382" s="96" t="s">
        <v>5</v>
      </c>
      <c r="Z382" s="73"/>
    </row>
    <row r="383" spans="1:26" x14ac:dyDescent="0.25">
      <c r="A383" s="101" t="s">
        <v>559</v>
      </c>
      <c r="B383" s="100">
        <v>0</v>
      </c>
      <c r="C383" s="99">
        <v>0</v>
      </c>
      <c r="D383" s="98">
        <v>0</v>
      </c>
      <c r="F383" s="75" t="s">
        <v>559</v>
      </c>
      <c r="G383" s="96"/>
      <c r="H383" s="96" t="s">
        <v>2232</v>
      </c>
      <c r="I383" s="96" t="s">
        <v>2232</v>
      </c>
      <c r="J383" s="96" t="s">
        <v>2232</v>
      </c>
      <c r="K383" s="96" t="s">
        <v>2232</v>
      </c>
      <c r="L383" s="96" t="s">
        <v>2232</v>
      </c>
      <c r="M383" s="96" t="s">
        <v>2232</v>
      </c>
      <c r="N383" s="96" t="s">
        <v>2232</v>
      </c>
      <c r="O383" s="96" t="s">
        <v>2232</v>
      </c>
      <c r="P383" s="96"/>
      <c r="Q383" s="96" t="s">
        <v>2232</v>
      </c>
      <c r="R383" s="96" t="s">
        <v>2232</v>
      </c>
      <c r="S383" s="96"/>
      <c r="T383" s="96"/>
      <c r="U383" s="96" t="s">
        <v>5</v>
      </c>
      <c r="Z383" s="73"/>
    </row>
    <row r="384" spans="1:26" x14ac:dyDescent="0.25">
      <c r="A384" s="101" t="s">
        <v>779</v>
      </c>
      <c r="B384" s="100">
        <v>0</v>
      </c>
      <c r="C384" s="99">
        <v>0</v>
      </c>
      <c r="D384" s="98">
        <v>0</v>
      </c>
      <c r="F384" s="75" t="s">
        <v>779</v>
      </c>
      <c r="G384" s="96"/>
      <c r="H384" s="96" t="s">
        <v>2232</v>
      </c>
      <c r="I384" s="96" t="s">
        <v>2232</v>
      </c>
      <c r="J384" s="96" t="s">
        <v>2232</v>
      </c>
      <c r="K384" s="96" t="s">
        <v>2232</v>
      </c>
      <c r="L384" s="96" t="s">
        <v>2232</v>
      </c>
      <c r="M384" s="96" t="s">
        <v>2232</v>
      </c>
      <c r="N384" s="96" t="s">
        <v>2232</v>
      </c>
      <c r="O384" s="96" t="s">
        <v>2232</v>
      </c>
      <c r="P384" s="96"/>
      <c r="Q384" s="96" t="s">
        <v>2232</v>
      </c>
      <c r="R384" s="96" t="s">
        <v>2232</v>
      </c>
      <c r="S384" s="96"/>
      <c r="T384" s="96"/>
      <c r="U384" s="96" t="s">
        <v>5</v>
      </c>
      <c r="Z384" s="73"/>
    </row>
    <row r="385" spans="1:26" x14ac:dyDescent="0.25">
      <c r="A385" s="101" t="s">
        <v>777</v>
      </c>
      <c r="B385" s="100">
        <v>0</v>
      </c>
      <c r="C385" s="99">
        <v>0</v>
      </c>
      <c r="D385" s="98">
        <v>0</v>
      </c>
      <c r="F385" s="75" t="s">
        <v>777</v>
      </c>
      <c r="G385" s="96"/>
      <c r="H385" s="96" t="s">
        <v>2232</v>
      </c>
      <c r="I385" s="96" t="s">
        <v>2232</v>
      </c>
      <c r="J385" s="96" t="s">
        <v>2232</v>
      </c>
      <c r="K385" s="96" t="s">
        <v>2232</v>
      </c>
      <c r="L385" s="96" t="s">
        <v>2232</v>
      </c>
      <c r="M385" s="96" t="s">
        <v>2232</v>
      </c>
      <c r="N385" s="96" t="s">
        <v>2232</v>
      </c>
      <c r="O385" s="96" t="s">
        <v>2232</v>
      </c>
      <c r="P385" s="96"/>
      <c r="Q385" s="96" t="s">
        <v>2232</v>
      </c>
      <c r="R385" s="96" t="s">
        <v>2232</v>
      </c>
      <c r="S385" s="96"/>
      <c r="T385" s="96"/>
      <c r="U385" s="96" t="s">
        <v>5</v>
      </c>
      <c r="Z385" s="73"/>
    </row>
    <row r="386" spans="1:26" x14ac:dyDescent="0.25">
      <c r="A386" s="101" t="s">
        <v>313</v>
      </c>
      <c r="B386" s="100">
        <v>0</v>
      </c>
      <c r="C386" s="99">
        <v>0</v>
      </c>
      <c r="D386" s="98">
        <v>0</v>
      </c>
      <c r="F386" s="75" t="s">
        <v>313</v>
      </c>
      <c r="G386" s="96"/>
      <c r="H386" s="96" t="s">
        <v>2232</v>
      </c>
      <c r="I386" s="96" t="s">
        <v>2232</v>
      </c>
      <c r="J386" s="96" t="s">
        <v>2232</v>
      </c>
      <c r="K386" s="96" t="s">
        <v>2232</v>
      </c>
      <c r="L386" s="96" t="s">
        <v>2232</v>
      </c>
      <c r="M386" s="96" t="s">
        <v>2232</v>
      </c>
      <c r="N386" s="96" t="s">
        <v>2232</v>
      </c>
      <c r="O386" s="96" t="s">
        <v>2232</v>
      </c>
      <c r="P386" s="96"/>
      <c r="Q386" s="96" t="s">
        <v>2232</v>
      </c>
      <c r="R386" s="96" t="s">
        <v>2232</v>
      </c>
      <c r="S386" s="96"/>
      <c r="T386" s="96"/>
      <c r="U386" s="96" t="s">
        <v>5</v>
      </c>
      <c r="Z386" s="73"/>
    </row>
    <row r="387" spans="1:26" x14ac:dyDescent="0.25">
      <c r="A387" s="101" t="s">
        <v>392</v>
      </c>
      <c r="B387" s="100">
        <v>0</v>
      </c>
      <c r="C387" s="99">
        <v>0</v>
      </c>
      <c r="D387" s="98">
        <v>0</v>
      </c>
      <c r="F387" s="75" t="s">
        <v>392</v>
      </c>
      <c r="G387" s="96"/>
      <c r="H387" s="96" t="s">
        <v>2232</v>
      </c>
      <c r="I387" s="96" t="s">
        <v>2232</v>
      </c>
      <c r="J387" s="96" t="s">
        <v>2232</v>
      </c>
      <c r="K387" s="96" t="s">
        <v>2232</v>
      </c>
      <c r="L387" s="96" t="s">
        <v>2232</v>
      </c>
      <c r="M387" s="96" t="s">
        <v>2232</v>
      </c>
      <c r="N387" s="96" t="s">
        <v>2232</v>
      </c>
      <c r="O387" s="96" t="s">
        <v>2232</v>
      </c>
      <c r="P387" s="96"/>
      <c r="Q387" s="96" t="s">
        <v>2232</v>
      </c>
      <c r="R387" s="96" t="s">
        <v>2232</v>
      </c>
      <c r="S387" s="96"/>
      <c r="T387" s="96"/>
      <c r="U387" s="96" t="s">
        <v>5</v>
      </c>
      <c r="Z387" s="73"/>
    </row>
    <row r="388" spans="1:26" x14ac:dyDescent="0.25">
      <c r="A388" s="101" t="s">
        <v>497</v>
      </c>
      <c r="B388" s="100">
        <v>0</v>
      </c>
      <c r="C388" s="99">
        <v>0</v>
      </c>
      <c r="D388" s="98">
        <v>0</v>
      </c>
      <c r="F388" s="75" t="s">
        <v>497</v>
      </c>
      <c r="G388" s="96"/>
      <c r="H388" s="96" t="s">
        <v>2232</v>
      </c>
      <c r="I388" s="96" t="s">
        <v>2232</v>
      </c>
      <c r="J388" s="96" t="s">
        <v>2232</v>
      </c>
      <c r="K388" s="96" t="s">
        <v>2232</v>
      </c>
      <c r="L388" s="96" t="s">
        <v>2232</v>
      </c>
      <c r="M388" s="96" t="s">
        <v>2232</v>
      </c>
      <c r="N388" s="96" t="s">
        <v>2232</v>
      </c>
      <c r="O388" s="96" t="s">
        <v>2232</v>
      </c>
      <c r="P388" s="96"/>
      <c r="Q388" s="96" t="s">
        <v>2232</v>
      </c>
      <c r="R388" s="96" t="s">
        <v>2232</v>
      </c>
      <c r="S388" s="96"/>
      <c r="T388" s="96"/>
      <c r="U388" s="96" t="s">
        <v>5</v>
      </c>
      <c r="Z388" s="73"/>
    </row>
    <row r="389" spans="1:26" x14ac:dyDescent="0.25">
      <c r="A389" s="101" t="s">
        <v>601</v>
      </c>
      <c r="B389" s="100">
        <v>0</v>
      </c>
      <c r="C389" s="99">
        <v>0</v>
      </c>
      <c r="D389" s="98">
        <v>0</v>
      </c>
      <c r="F389" s="75" t="s">
        <v>601</v>
      </c>
      <c r="G389" s="96"/>
      <c r="H389" s="96" t="s">
        <v>2232</v>
      </c>
      <c r="I389" s="96" t="s">
        <v>2232</v>
      </c>
      <c r="J389" s="96" t="s">
        <v>2232</v>
      </c>
      <c r="K389" s="96" t="s">
        <v>2232</v>
      </c>
      <c r="L389" s="96" t="s">
        <v>2232</v>
      </c>
      <c r="M389" s="96" t="s">
        <v>2232</v>
      </c>
      <c r="N389" s="96" t="s">
        <v>2232</v>
      </c>
      <c r="O389" s="96" t="s">
        <v>2232</v>
      </c>
      <c r="P389" s="96"/>
      <c r="Q389" s="96" t="s">
        <v>2232</v>
      </c>
      <c r="R389" s="96" t="s">
        <v>2232</v>
      </c>
      <c r="S389" s="96"/>
      <c r="T389" s="96"/>
      <c r="U389" s="96" t="s">
        <v>5</v>
      </c>
      <c r="Z389" s="73"/>
    </row>
    <row r="390" spans="1:26" x14ac:dyDescent="0.25">
      <c r="A390" s="101" t="s">
        <v>829</v>
      </c>
      <c r="B390" s="100">
        <v>0</v>
      </c>
      <c r="C390" s="99">
        <v>0</v>
      </c>
      <c r="D390" s="98">
        <v>0</v>
      </c>
      <c r="F390" s="75" t="s">
        <v>829</v>
      </c>
      <c r="G390" s="96"/>
      <c r="H390" s="96" t="s">
        <v>2232</v>
      </c>
      <c r="I390" s="96" t="s">
        <v>2232</v>
      </c>
      <c r="J390" s="96" t="s">
        <v>2232</v>
      </c>
      <c r="K390" s="96" t="s">
        <v>2232</v>
      </c>
      <c r="L390" s="96" t="s">
        <v>2232</v>
      </c>
      <c r="M390" s="96" t="s">
        <v>2232</v>
      </c>
      <c r="N390" s="96" t="s">
        <v>2232</v>
      </c>
      <c r="O390" s="96" t="s">
        <v>2232</v>
      </c>
      <c r="P390" s="96"/>
      <c r="Q390" s="96" t="s">
        <v>2232</v>
      </c>
      <c r="R390" s="96" t="s">
        <v>2232</v>
      </c>
      <c r="S390" s="96"/>
      <c r="T390" s="96"/>
      <c r="U390" s="96" t="s">
        <v>5</v>
      </c>
      <c r="Z390" s="73"/>
    </row>
    <row r="391" spans="1:26" x14ac:dyDescent="0.25">
      <c r="A391" s="101" t="s">
        <v>850</v>
      </c>
      <c r="B391" s="100">
        <v>0</v>
      </c>
      <c r="C391" s="99">
        <v>0</v>
      </c>
      <c r="D391" s="98">
        <v>0</v>
      </c>
      <c r="F391" s="75" t="s">
        <v>850</v>
      </c>
      <c r="G391" s="96"/>
      <c r="H391" s="96" t="s">
        <v>2232</v>
      </c>
      <c r="I391" s="96" t="s">
        <v>2232</v>
      </c>
      <c r="J391" s="96" t="s">
        <v>2232</v>
      </c>
      <c r="K391" s="96" t="s">
        <v>2232</v>
      </c>
      <c r="L391" s="96" t="s">
        <v>2232</v>
      </c>
      <c r="M391" s="96" t="s">
        <v>2232</v>
      </c>
      <c r="N391" s="96" t="s">
        <v>2232</v>
      </c>
      <c r="O391" s="96" t="s">
        <v>2232</v>
      </c>
      <c r="P391" s="96"/>
      <c r="Q391" s="96" t="s">
        <v>2232</v>
      </c>
      <c r="R391" s="96" t="s">
        <v>2232</v>
      </c>
      <c r="S391" s="96"/>
      <c r="T391" s="96"/>
      <c r="U391" s="96" t="s">
        <v>5</v>
      </c>
      <c r="Z391" s="73"/>
    </row>
    <row r="392" spans="1:26" x14ac:dyDescent="0.25">
      <c r="A392" s="101" t="s">
        <v>232</v>
      </c>
      <c r="B392" s="100">
        <v>0</v>
      </c>
      <c r="C392" s="99">
        <v>0</v>
      </c>
      <c r="D392" s="98">
        <v>0</v>
      </c>
      <c r="F392" s="75" t="s">
        <v>232</v>
      </c>
      <c r="G392" s="96"/>
      <c r="H392" s="96" t="s">
        <v>2232</v>
      </c>
      <c r="I392" s="96" t="s">
        <v>2232</v>
      </c>
      <c r="J392" s="96" t="s">
        <v>2232</v>
      </c>
      <c r="K392" s="96" t="s">
        <v>2232</v>
      </c>
      <c r="L392" s="96" t="s">
        <v>2232</v>
      </c>
      <c r="M392" s="96" t="s">
        <v>2232</v>
      </c>
      <c r="N392" s="96" t="s">
        <v>2232</v>
      </c>
      <c r="O392" s="96" t="s">
        <v>2232</v>
      </c>
      <c r="P392" s="96"/>
      <c r="Q392" s="96" t="s">
        <v>2232</v>
      </c>
      <c r="R392" s="96" t="s">
        <v>2232</v>
      </c>
      <c r="S392" s="96"/>
      <c r="T392" s="96"/>
      <c r="U392" s="96" t="s">
        <v>5</v>
      </c>
      <c r="Z392" s="73"/>
    </row>
    <row r="393" spans="1:26" x14ac:dyDescent="0.25">
      <c r="A393" s="101" t="s">
        <v>851</v>
      </c>
      <c r="B393" s="100">
        <v>0</v>
      </c>
      <c r="C393" s="99">
        <v>0</v>
      </c>
      <c r="D393" s="98">
        <v>0</v>
      </c>
      <c r="F393" s="75" t="s">
        <v>851</v>
      </c>
      <c r="G393" s="96"/>
      <c r="H393" s="96" t="s">
        <v>2232</v>
      </c>
      <c r="I393" s="96" t="s">
        <v>2232</v>
      </c>
      <c r="J393" s="96" t="s">
        <v>2232</v>
      </c>
      <c r="K393" s="96" t="s">
        <v>2232</v>
      </c>
      <c r="L393" s="96" t="s">
        <v>2232</v>
      </c>
      <c r="M393" s="96" t="s">
        <v>2232</v>
      </c>
      <c r="N393" s="96" t="s">
        <v>2232</v>
      </c>
      <c r="O393" s="96" t="s">
        <v>2232</v>
      </c>
      <c r="P393" s="96"/>
      <c r="Q393" s="96" t="s">
        <v>2232</v>
      </c>
      <c r="R393" s="96" t="s">
        <v>2232</v>
      </c>
      <c r="S393" s="96"/>
      <c r="T393" s="96"/>
      <c r="U393" s="96" t="s">
        <v>5</v>
      </c>
      <c r="Z393" s="73"/>
    </row>
    <row r="394" spans="1:26" x14ac:dyDescent="0.25">
      <c r="A394" s="101" t="s">
        <v>1125</v>
      </c>
      <c r="B394" s="100">
        <v>0</v>
      </c>
      <c r="C394" s="99">
        <v>0</v>
      </c>
      <c r="D394" s="98">
        <v>0</v>
      </c>
      <c r="F394" s="75" t="s">
        <v>1125</v>
      </c>
      <c r="G394" s="96"/>
      <c r="H394" s="96" t="s">
        <v>2232</v>
      </c>
      <c r="I394" s="96" t="s">
        <v>2232</v>
      </c>
      <c r="J394" s="96" t="s">
        <v>2232</v>
      </c>
      <c r="K394" s="96" t="s">
        <v>2232</v>
      </c>
      <c r="L394" s="96" t="s">
        <v>2232</v>
      </c>
      <c r="M394" s="96" t="s">
        <v>2232</v>
      </c>
      <c r="N394" s="96" t="s">
        <v>2232</v>
      </c>
      <c r="O394" s="96" t="s">
        <v>2232</v>
      </c>
      <c r="P394" s="96"/>
      <c r="Q394" s="96" t="s">
        <v>2232</v>
      </c>
      <c r="R394" s="96" t="s">
        <v>2232</v>
      </c>
      <c r="S394" s="96"/>
      <c r="T394" s="96"/>
      <c r="U394" s="96" t="s">
        <v>5</v>
      </c>
      <c r="Z394" s="73"/>
    </row>
    <row r="395" spans="1:26" x14ac:dyDescent="0.25">
      <c r="A395" s="101" t="s">
        <v>1401</v>
      </c>
      <c r="B395" s="100">
        <v>0</v>
      </c>
      <c r="C395" s="99">
        <v>0</v>
      </c>
      <c r="D395" s="98">
        <v>0</v>
      </c>
      <c r="F395" s="75" t="s">
        <v>1401</v>
      </c>
      <c r="G395" s="96"/>
      <c r="H395" s="96" t="s">
        <v>2232</v>
      </c>
      <c r="I395" s="96" t="s">
        <v>2232</v>
      </c>
      <c r="J395" s="96" t="s">
        <v>2232</v>
      </c>
      <c r="K395" s="96" t="s">
        <v>2232</v>
      </c>
      <c r="L395" s="96" t="s">
        <v>2232</v>
      </c>
      <c r="M395" s="96" t="s">
        <v>2232</v>
      </c>
      <c r="N395" s="96" t="s">
        <v>2232</v>
      </c>
      <c r="O395" s="96" t="s">
        <v>2232</v>
      </c>
      <c r="P395" s="96"/>
      <c r="Q395" s="96" t="s">
        <v>2232</v>
      </c>
      <c r="R395" s="96" t="s">
        <v>2232</v>
      </c>
      <c r="S395" s="96"/>
      <c r="T395" s="96"/>
      <c r="U395" s="96" t="s">
        <v>5</v>
      </c>
      <c r="Z395" s="73"/>
    </row>
    <row r="396" spans="1:26" x14ac:dyDescent="0.25">
      <c r="A396" s="101" t="s">
        <v>498</v>
      </c>
      <c r="B396" s="100">
        <v>0</v>
      </c>
      <c r="C396" s="99">
        <v>0</v>
      </c>
      <c r="D396" s="98">
        <v>0</v>
      </c>
      <c r="F396" s="75" t="s">
        <v>498</v>
      </c>
      <c r="G396" s="96"/>
      <c r="H396" s="96" t="s">
        <v>2232</v>
      </c>
      <c r="I396" s="96" t="s">
        <v>2232</v>
      </c>
      <c r="J396" s="96" t="s">
        <v>2232</v>
      </c>
      <c r="K396" s="96" t="s">
        <v>2232</v>
      </c>
      <c r="L396" s="96" t="s">
        <v>2232</v>
      </c>
      <c r="M396" s="96" t="s">
        <v>2232</v>
      </c>
      <c r="N396" s="96" t="s">
        <v>2232</v>
      </c>
      <c r="O396" s="96" t="s">
        <v>2232</v>
      </c>
      <c r="P396" s="96"/>
      <c r="Q396" s="96" t="s">
        <v>2232</v>
      </c>
      <c r="R396" s="96" t="s">
        <v>2232</v>
      </c>
      <c r="S396" s="96"/>
      <c r="T396" s="96"/>
      <c r="U396" s="96" t="s">
        <v>5</v>
      </c>
      <c r="Z396" s="73"/>
    </row>
    <row r="397" spans="1:26" x14ac:dyDescent="0.25">
      <c r="A397" s="101" t="s">
        <v>602</v>
      </c>
      <c r="B397" s="100">
        <v>0</v>
      </c>
      <c r="C397" s="99">
        <v>0</v>
      </c>
      <c r="D397" s="98">
        <v>0</v>
      </c>
      <c r="F397" s="75" t="s">
        <v>602</v>
      </c>
      <c r="G397" s="96"/>
      <c r="H397" s="96" t="s">
        <v>2232</v>
      </c>
      <c r="I397" s="96" t="s">
        <v>2232</v>
      </c>
      <c r="J397" s="96" t="s">
        <v>2232</v>
      </c>
      <c r="K397" s="96" t="s">
        <v>2232</v>
      </c>
      <c r="L397" s="96" t="s">
        <v>2232</v>
      </c>
      <c r="M397" s="96" t="s">
        <v>2232</v>
      </c>
      <c r="N397" s="96" t="s">
        <v>2232</v>
      </c>
      <c r="O397" s="96" t="s">
        <v>2232</v>
      </c>
      <c r="P397" s="96"/>
      <c r="Q397" s="96" t="s">
        <v>2232</v>
      </c>
      <c r="R397" s="96" t="s">
        <v>2232</v>
      </c>
      <c r="S397" s="96"/>
      <c r="T397" s="96"/>
      <c r="U397" s="96" t="s">
        <v>5</v>
      </c>
      <c r="Z397" s="73"/>
    </row>
    <row r="398" spans="1:26" x14ac:dyDescent="0.25">
      <c r="A398" s="101" t="s">
        <v>709</v>
      </c>
      <c r="B398" s="100">
        <v>0</v>
      </c>
      <c r="C398" s="99">
        <v>0</v>
      </c>
      <c r="D398" s="98">
        <v>0</v>
      </c>
      <c r="F398" s="75" t="s">
        <v>709</v>
      </c>
      <c r="G398" s="96"/>
      <c r="H398" s="96" t="s">
        <v>2232</v>
      </c>
      <c r="I398" s="96" t="s">
        <v>2232</v>
      </c>
      <c r="J398" s="96" t="s">
        <v>2232</v>
      </c>
      <c r="K398" s="96" t="s">
        <v>2232</v>
      </c>
      <c r="L398" s="96" t="s">
        <v>2232</v>
      </c>
      <c r="M398" s="96" t="s">
        <v>2232</v>
      </c>
      <c r="N398" s="96" t="s">
        <v>2232</v>
      </c>
      <c r="O398" s="96" t="s">
        <v>2232</v>
      </c>
      <c r="P398" s="96"/>
      <c r="Q398" s="96" t="s">
        <v>2232</v>
      </c>
      <c r="R398" s="96" t="s">
        <v>2232</v>
      </c>
      <c r="S398" s="96"/>
      <c r="T398" s="96"/>
      <c r="U398" s="96" t="s">
        <v>5</v>
      </c>
      <c r="Z398" s="73"/>
    </row>
    <row r="399" spans="1:26" x14ac:dyDescent="0.25">
      <c r="A399" s="101" t="s">
        <v>1097</v>
      </c>
      <c r="B399" s="100">
        <v>0</v>
      </c>
      <c r="C399" s="99">
        <v>0</v>
      </c>
      <c r="D399" s="98">
        <v>0</v>
      </c>
      <c r="F399" s="75" t="s">
        <v>1097</v>
      </c>
      <c r="G399" s="96"/>
      <c r="H399" s="96" t="s">
        <v>2232</v>
      </c>
      <c r="I399" s="96" t="s">
        <v>2232</v>
      </c>
      <c r="J399" s="96" t="s">
        <v>2232</v>
      </c>
      <c r="K399" s="96" t="s">
        <v>2232</v>
      </c>
      <c r="L399" s="96" t="s">
        <v>2232</v>
      </c>
      <c r="M399" s="96" t="s">
        <v>2232</v>
      </c>
      <c r="N399" s="96" t="s">
        <v>2232</v>
      </c>
      <c r="O399" s="96" t="s">
        <v>2232</v>
      </c>
      <c r="P399" s="96"/>
      <c r="Q399" s="96" t="s">
        <v>2232</v>
      </c>
      <c r="R399" s="96" t="s">
        <v>2232</v>
      </c>
      <c r="S399" s="96"/>
      <c r="T399" s="96"/>
      <c r="U399" s="96" t="s">
        <v>5</v>
      </c>
      <c r="Z399" s="73"/>
    </row>
    <row r="400" spans="1:26" x14ac:dyDescent="0.25">
      <c r="A400" s="101" t="s">
        <v>1623</v>
      </c>
      <c r="B400" s="100">
        <v>0</v>
      </c>
      <c r="C400" s="99">
        <v>0</v>
      </c>
      <c r="D400" s="98">
        <v>0</v>
      </c>
      <c r="F400" s="75" t="s">
        <v>1623</v>
      </c>
      <c r="G400" s="96"/>
      <c r="H400" s="96" t="s">
        <v>2232</v>
      </c>
      <c r="I400" s="96" t="s">
        <v>2232</v>
      </c>
      <c r="J400" s="96" t="s">
        <v>2232</v>
      </c>
      <c r="K400" s="96" t="s">
        <v>2232</v>
      </c>
      <c r="L400" s="96" t="s">
        <v>2232</v>
      </c>
      <c r="M400" s="96" t="s">
        <v>2232</v>
      </c>
      <c r="N400" s="96" t="s">
        <v>2232</v>
      </c>
      <c r="O400" s="96" t="s">
        <v>2232</v>
      </c>
      <c r="P400" s="96"/>
      <c r="Q400" s="96" t="s">
        <v>2232</v>
      </c>
      <c r="R400" s="96" t="s">
        <v>2232</v>
      </c>
      <c r="S400" s="96"/>
      <c r="T400" s="96"/>
      <c r="U400" s="96" t="s">
        <v>5</v>
      </c>
      <c r="Z400" s="73"/>
    </row>
    <row r="401" spans="1:26" x14ac:dyDescent="0.25">
      <c r="A401" s="101" t="s">
        <v>828</v>
      </c>
      <c r="B401" s="100">
        <v>0</v>
      </c>
      <c r="C401" s="99">
        <v>0</v>
      </c>
      <c r="D401" s="98">
        <v>0</v>
      </c>
      <c r="F401" s="75" t="s">
        <v>828</v>
      </c>
      <c r="G401" s="96"/>
      <c r="H401" s="96" t="s">
        <v>2232</v>
      </c>
      <c r="I401" s="96" t="s">
        <v>2232</v>
      </c>
      <c r="J401" s="96" t="s">
        <v>2232</v>
      </c>
      <c r="K401" s="96" t="s">
        <v>2232</v>
      </c>
      <c r="L401" s="96" t="s">
        <v>2232</v>
      </c>
      <c r="M401" s="96" t="s">
        <v>2232</v>
      </c>
      <c r="N401" s="96" t="s">
        <v>2232</v>
      </c>
      <c r="O401" s="96" t="s">
        <v>2232</v>
      </c>
      <c r="P401" s="96"/>
      <c r="Q401" s="96" t="s">
        <v>2232</v>
      </c>
      <c r="R401" s="96" t="s">
        <v>2232</v>
      </c>
      <c r="S401" s="96"/>
      <c r="T401" s="96"/>
      <c r="U401" s="96" t="s">
        <v>5</v>
      </c>
      <c r="Z401" s="73"/>
    </row>
    <row r="402" spans="1:26" x14ac:dyDescent="0.25">
      <c r="A402" s="101" t="s">
        <v>1073</v>
      </c>
      <c r="B402" s="100">
        <v>0</v>
      </c>
      <c r="C402" s="99">
        <v>0</v>
      </c>
      <c r="D402" s="98">
        <v>0</v>
      </c>
      <c r="F402" s="75" t="s">
        <v>1073</v>
      </c>
      <c r="G402" s="96"/>
      <c r="H402" s="96" t="s">
        <v>2232</v>
      </c>
      <c r="I402" s="96" t="s">
        <v>2232</v>
      </c>
      <c r="J402" s="96" t="s">
        <v>2232</v>
      </c>
      <c r="K402" s="96" t="s">
        <v>2232</v>
      </c>
      <c r="L402" s="96" t="s">
        <v>2232</v>
      </c>
      <c r="M402" s="96" t="s">
        <v>2232</v>
      </c>
      <c r="N402" s="96" t="s">
        <v>2232</v>
      </c>
      <c r="O402" s="96" t="s">
        <v>2232</v>
      </c>
      <c r="P402" s="96"/>
      <c r="Q402" s="96" t="s">
        <v>2232</v>
      </c>
      <c r="R402" s="96" t="s">
        <v>2232</v>
      </c>
      <c r="S402" s="96"/>
      <c r="T402" s="96"/>
      <c r="U402" s="96" t="s">
        <v>5</v>
      </c>
      <c r="Z402" s="73"/>
    </row>
    <row r="403" spans="1:26" x14ac:dyDescent="0.25">
      <c r="A403" s="101" t="s">
        <v>1452</v>
      </c>
      <c r="B403" s="100">
        <v>0</v>
      </c>
      <c r="C403" s="99">
        <v>0</v>
      </c>
      <c r="D403" s="98">
        <v>0</v>
      </c>
      <c r="F403" s="75" t="s">
        <v>1452</v>
      </c>
      <c r="G403" s="96"/>
      <c r="H403" s="96" t="s">
        <v>2232</v>
      </c>
      <c r="I403" s="96" t="s">
        <v>2232</v>
      </c>
      <c r="J403" s="96" t="s">
        <v>2232</v>
      </c>
      <c r="K403" s="96" t="s">
        <v>2232</v>
      </c>
      <c r="L403" s="96" t="s">
        <v>2232</v>
      </c>
      <c r="M403" s="96" t="s">
        <v>2232</v>
      </c>
      <c r="N403" s="96" t="s">
        <v>2232</v>
      </c>
      <c r="O403" s="96" t="s">
        <v>2232</v>
      </c>
      <c r="P403" s="96"/>
      <c r="Q403" s="96" t="s">
        <v>2232</v>
      </c>
      <c r="R403" s="96" t="s">
        <v>2232</v>
      </c>
      <c r="S403" s="96"/>
      <c r="T403" s="96"/>
      <c r="U403" s="96" t="s">
        <v>5</v>
      </c>
      <c r="Z403" s="73"/>
    </row>
    <row r="404" spans="1:26" x14ac:dyDescent="0.25">
      <c r="A404" s="101" t="s">
        <v>623</v>
      </c>
      <c r="B404" s="100">
        <v>0</v>
      </c>
      <c r="C404" s="99">
        <v>0</v>
      </c>
      <c r="D404" s="98">
        <v>0</v>
      </c>
      <c r="F404" s="75" t="s">
        <v>623</v>
      </c>
      <c r="G404" s="96"/>
      <c r="H404" s="96" t="s">
        <v>2232</v>
      </c>
      <c r="I404" s="96" t="s">
        <v>2232</v>
      </c>
      <c r="J404" s="96" t="s">
        <v>2232</v>
      </c>
      <c r="K404" s="96" t="s">
        <v>2232</v>
      </c>
      <c r="L404" s="96" t="s">
        <v>2232</v>
      </c>
      <c r="M404" s="96" t="s">
        <v>2232</v>
      </c>
      <c r="N404" s="96" t="s">
        <v>2232</v>
      </c>
      <c r="O404" s="96" t="s">
        <v>2232</v>
      </c>
      <c r="P404" s="96"/>
      <c r="Q404" s="96" t="s">
        <v>2232</v>
      </c>
      <c r="R404" s="96" t="s">
        <v>2232</v>
      </c>
      <c r="S404" s="96"/>
      <c r="T404" s="96"/>
      <c r="U404" s="96" t="s">
        <v>5</v>
      </c>
      <c r="Z404" s="73"/>
    </row>
    <row r="405" spans="1:26" x14ac:dyDescent="0.25">
      <c r="A405" s="101" t="s">
        <v>731</v>
      </c>
      <c r="B405" s="100">
        <v>0</v>
      </c>
      <c r="C405" s="99">
        <v>0</v>
      </c>
      <c r="D405" s="98">
        <v>0</v>
      </c>
      <c r="F405" s="75" t="s">
        <v>731</v>
      </c>
      <c r="G405" s="96"/>
      <c r="H405" s="96" t="s">
        <v>2232</v>
      </c>
      <c r="I405" s="96" t="s">
        <v>2232</v>
      </c>
      <c r="J405" s="96" t="s">
        <v>2232</v>
      </c>
      <c r="K405" s="96" t="s">
        <v>2232</v>
      </c>
      <c r="L405" s="96" t="s">
        <v>2232</v>
      </c>
      <c r="M405" s="96" t="s">
        <v>2232</v>
      </c>
      <c r="N405" s="96" t="s">
        <v>2232</v>
      </c>
      <c r="O405" s="96" t="s">
        <v>2232</v>
      </c>
      <c r="P405" s="96"/>
      <c r="Q405" s="96" t="s">
        <v>2232</v>
      </c>
      <c r="R405" s="96" t="s">
        <v>2232</v>
      </c>
      <c r="S405" s="96"/>
      <c r="T405" s="96"/>
      <c r="U405" s="96" t="s">
        <v>5</v>
      </c>
      <c r="Z405" s="73"/>
    </row>
    <row r="406" spans="1:26" x14ac:dyDescent="0.25">
      <c r="A406" s="101" t="s">
        <v>874</v>
      </c>
      <c r="B406" s="100">
        <v>0</v>
      </c>
      <c r="C406" s="99">
        <v>0</v>
      </c>
      <c r="D406" s="98">
        <v>0</v>
      </c>
      <c r="F406" s="75" t="s">
        <v>874</v>
      </c>
      <c r="G406" s="96"/>
      <c r="H406" s="96" t="s">
        <v>2232</v>
      </c>
      <c r="I406" s="96" t="s">
        <v>2232</v>
      </c>
      <c r="J406" s="96" t="s">
        <v>2232</v>
      </c>
      <c r="K406" s="96" t="s">
        <v>2232</v>
      </c>
      <c r="L406" s="96" t="s">
        <v>2232</v>
      </c>
      <c r="M406" s="96" t="s">
        <v>2232</v>
      </c>
      <c r="N406" s="96" t="s">
        <v>2232</v>
      </c>
      <c r="O406" s="96" t="s">
        <v>2232</v>
      </c>
      <c r="P406" s="96"/>
      <c r="Q406" s="96" t="s">
        <v>2232</v>
      </c>
      <c r="R406" s="96" t="s">
        <v>2232</v>
      </c>
      <c r="S406" s="96"/>
      <c r="T406" s="96"/>
      <c r="U406" s="96" t="s">
        <v>5</v>
      </c>
      <c r="Z406" s="73"/>
    </row>
    <row r="407" spans="1:26" x14ac:dyDescent="0.25">
      <c r="A407" s="101" t="s">
        <v>1152</v>
      </c>
      <c r="B407" s="100">
        <v>0</v>
      </c>
      <c r="C407" s="99">
        <v>0</v>
      </c>
      <c r="D407" s="98">
        <v>0</v>
      </c>
      <c r="F407" s="75" t="s">
        <v>1152</v>
      </c>
      <c r="G407" s="96"/>
      <c r="H407" s="96" t="s">
        <v>2232</v>
      </c>
      <c r="I407" s="96" t="s">
        <v>2232</v>
      </c>
      <c r="J407" s="96" t="s">
        <v>2232</v>
      </c>
      <c r="K407" s="96" t="s">
        <v>2232</v>
      </c>
      <c r="L407" s="96" t="s">
        <v>2232</v>
      </c>
      <c r="M407" s="96" t="s">
        <v>2232</v>
      </c>
      <c r="N407" s="96" t="s">
        <v>2232</v>
      </c>
      <c r="O407" s="96" t="s">
        <v>2232</v>
      </c>
      <c r="P407" s="96"/>
      <c r="Q407" s="96" t="s">
        <v>2232</v>
      </c>
      <c r="R407" s="96" t="s">
        <v>2232</v>
      </c>
      <c r="S407" s="96"/>
      <c r="T407" s="96"/>
      <c r="U407" s="96" t="s">
        <v>5</v>
      </c>
      <c r="Z407" s="73"/>
    </row>
    <row r="408" spans="1:26" x14ac:dyDescent="0.25">
      <c r="A408" s="101" t="s">
        <v>1299</v>
      </c>
      <c r="B408" s="100">
        <v>0</v>
      </c>
      <c r="C408" s="99">
        <v>0</v>
      </c>
      <c r="D408" s="98">
        <v>0</v>
      </c>
      <c r="F408" s="75" t="s">
        <v>1299</v>
      </c>
      <c r="G408" s="96"/>
      <c r="H408" s="96" t="s">
        <v>2232</v>
      </c>
      <c r="I408" s="96" t="s">
        <v>2232</v>
      </c>
      <c r="J408" s="96" t="s">
        <v>2232</v>
      </c>
      <c r="K408" s="96" t="s">
        <v>2232</v>
      </c>
      <c r="L408" s="96" t="s">
        <v>2232</v>
      </c>
      <c r="M408" s="96" t="s">
        <v>2232</v>
      </c>
      <c r="N408" s="96" t="s">
        <v>2232</v>
      </c>
      <c r="O408" s="96" t="s">
        <v>2232</v>
      </c>
      <c r="P408" s="96"/>
      <c r="Q408" s="96" t="s">
        <v>2232</v>
      </c>
      <c r="R408" s="96" t="s">
        <v>2232</v>
      </c>
      <c r="S408" s="96"/>
      <c r="T408" s="96"/>
      <c r="U408" s="96" t="s">
        <v>5</v>
      </c>
      <c r="Z408" s="73"/>
    </row>
    <row r="409" spans="1:26" x14ac:dyDescent="0.25">
      <c r="A409" s="101" t="s">
        <v>1427</v>
      </c>
      <c r="B409" s="100">
        <v>0</v>
      </c>
      <c r="C409" s="99">
        <v>0</v>
      </c>
      <c r="D409" s="98">
        <v>0</v>
      </c>
      <c r="F409" s="75" t="s">
        <v>1427</v>
      </c>
      <c r="G409" s="96"/>
      <c r="H409" s="96" t="s">
        <v>2232</v>
      </c>
      <c r="I409" s="96" t="s">
        <v>2232</v>
      </c>
      <c r="J409" s="96" t="s">
        <v>2232</v>
      </c>
      <c r="K409" s="96" t="s">
        <v>2232</v>
      </c>
      <c r="L409" s="96" t="s">
        <v>2232</v>
      </c>
      <c r="M409" s="96" t="s">
        <v>2232</v>
      </c>
      <c r="N409" s="96" t="s">
        <v>2232</v>
      </c>
      <c r="O409" s="96" t="s">
        <v>2232</v>
      </c>
      <c r="P409" s="96"/>
      <c r="Q409" s="96" t="s">
        <v>2232</v>
      </c>
      <c r="R409" s="96" t="s">
        <v>2232</v>
      </c>
      <c r="S409" s="96"/>
      <c r="T409" s="96"/>
      <c r="U409" s="96" t="s">
        <v>5</v>
      </c>
      <c r="Z409" s="73"/>
    </row>
    <row r="410" spans="1:26" x14ac:dyDescent="0.25">
      <c r="A410" s="101" t="s">
        <v>1046</v>
      </c>
      <c r="B410" s="100">
        <v>0</v>
      </c>
      <c r="C410" s="99">
        <v>0</v>
      </c>
      <c r="D410" s="98">
        <v>0</v>
      </c>
      <c r="F410" s="75" t="s">
        <v>1046</v>
      </c>
      <c r="G410" s="96"/>
      <c r="H410" s="96" t="s">
        <v>2232</v>
      </c>
      <c r="I410" s="96" t="s">
        <v>2232</v>
      </c>
      <c r="J410" s="96" t="s">
        <v>2232</v>
      </c>
      <c r="K410" s="96" t="s">
        <v>2232</v>
      </c>
      <c r="L410" s="96" t="s">
        <v>2232</v>
      </c>
      <c r="M410" s="96" t="s">
        <v>2232</v>
      </c>
      <c r="N410" s="96" t="s">
        <v>2232</v>
      </c>
      <c r="O410" s="96" t="s">
        <v>2232</v>
      </c>
      <c r="P410" s="96"/>
      <c r="Q410" s="96" t="s">
        <v>2232</v>
      </c>
      <c r="R410" s="96" t="s">
        <v>2232</v>
      </c>
      <c r="S410" s="96"/>
      <c r="T410" s="96"/>
      <c r="U410" s="96" t="s">
        <v>5</v>
      </c>
      <c r="Z410" s="73"/>
    </row>
    <row r="411" spans="1:26" x14ac:dyDescent="0.25">
      <c r="A411" s="101" t="s">
        <v>1323</v>
      </c>
      <c r="B411" s="100">
        <v>0</v>
      </c>
      <c r="C411" s="99">
        <v>0</v>
      </c>
      <c r="D411" s="98">
        <v>0</v>
      </c>
      <c r="F411" s="75" t="s">
        <v>1323</v>
      </c>
      <c r="G411" s="96"/>
      <c r="H411" s="96" t="s">
        <v>2232</v>
      </c>
      <c r="I411" s="96" t="s">
        <v>2232</v>
      </c>
      <c r="J411" s="96" t="s">
        <v>2232</v>
      </c>
      <c r="K411" s="96" t="s">
        <v>2232</v>
      </c>
      <c r="L411" s="96" t="s">
        <v>2232</v>
      </c>
      <c r="M411" s="96" t="s">
        <v>2232</v>
      </c>
      <c r="N411" s="96" t="s">
        <v>2232</v>
      </c>
      <c r="O411" s="96" t="s">
        <v>2232</v>
      </c>
      <c r="P411" s="96"/>
      <c r="Q411" s="96" t="s">
        <v>2232</v>
      </c>
      <c r="R411" s="96" t="s">
        <v>2232</v>
      </c>
      <c r="S411" s="96"/>
      <c r="T411" s="96"/>
      <c r="U411" s="96" t="s">
        <v>5</v>
      </c>
      <c r="Z411" s="73"/>
    </row>
    <row r="412" spans="1:26" x14ac:dyDescent="0.25">
      <c r="A412" s="101" t="s">
        <v>1022</v>
      </c>
      <c r="B412" s="100">
        <v>0</v>
      </c>
      <c r="C412" s="99">
        <v>0</v>
      </c>
      <c r="D412" s="98">
        <v>0</v>
      </c>
      <c r="F412" s="75" t="s">
        <v>1022</v>
      </c>
      <c r="G412" s="96"/>
      <c r="H412" s="96" t="s">
        <v>2232</v>
      </c>
      <c r="I412" s="96" t="s">
        <v>2232</v>
      </c>
      <c r="J412" s="96" t="s">
        <v>2232</v>
      </c>
      <c r="K412" s="96" t="s">
        <v>2232</v>
      </c>
      <c r="L412" s="96" t="s">
        <v>2232</v>
      </c>
      <c r="M412" s="96" t="s">
        <v>2232</v>
      </c>
      <c r="N412" s="96" t="s">
        <v>2232</v>
      </c>
      <c r="O412" s="96" t="s">
        <v>2232</v>
      </c>
      <c r="P412" s="96"/>
      <c r="Q412" s="96" t="s">
        <v>2232</v>
      </c>
      <c r="R412" s="96" t="s">
        <v>2232</v>
      </c>
      <c r="S412" s="96"/>
      <c r="T412" s="96"/>
      <c r="U412" s="96" t="s">
        <v>5</v>
      </c>
      <c r="Z412" s="73"/>
    </row>
    <row r="413" spans="1:26" x14ac:dyDescent="0.25">
      <c r="A413" s="101" t="s">
        <v>1297</v>
      </c>
      <c r="B413" s="100">
        <v>0</v>
      </c>
      <c r="C413" s="99">
        <v>0</v>
      </c>
      <c r="D413" s="98">
        <v>0</v>
      </c>
      <c r="F413" s="75" t="s">
        <v>1297</v>
      </c>
      <c r="G413" s="96"/>
      <c r="H413" s="96" t="s">
        <v>2232</v>
      </c>
      <c r="I413" s="96" t="s">
        <v>2232</v>
      </c>
      <c r="J413" s="96" t="s">
        <v>2232</v>
      </c>
      <c r="K413" s="96" t="s">
        <v>2232</v>
      </c>
      <c r="L413" s="96" t="s">
        <v>2232</v>
      </c>
      <c r="M413" s="96" t="s">
        <v>2232</v>
      </c>
      <c r="N413" s="96" t="s">
        <v>2232</v>
      </c>
      <c r="O413" s="96" t="s">
        <v>2232</v>
      </c>
      <c r="P413" s="96"/>
      <c r="Q413" s="96" t="s">
        <v>2232</v>
      </c>
      <c r="R413" s="96" t="s">
        <v>2232</v>
      </c>
      <c r="S413" s="96"/>
      <c r="T413" s="96"/>
      <c r="U413" s="96" t="s">
        <v>5</v>
      </c>
      <c r="Z413" s="73"/>
    </row>
    <row r="414" spans="1:26" x14ac:dyDescent="0.25">
      <c r="A414" s="101" t="s">
        <v>996</v>
      </c>
      <c r="B414" s="100">
        <v>0</v>
      </c>
      <c r="C414" s="99">
        <v>0</v>
      </c>
      <c r="D414" s="98">
        <v>0</v>
      </c>
      <c r="F414" s="75" t="s">
        <v>996</v>
      </c>
      <c r="G414" s="96"/>
      <c r="H414" s="96" t="s">
        <v>5</v>
      </c>
      <c r="I414" s="96" t="s">
        <v>5</v>
      </c>
      <c r="J414" s="96" t="s">
        <v>5</v>
      </c>
      <c r="K414" s="96" t="s">
        <v>5</v>
      </c>
      <c r="L414" s="96" t="s">
        <v>5</v>
      </c>
      <c r="M414" s="96" t="s">
        <v>5</v>
      </c>
      <c r="N414" s="96" t="s">
        <v>5</v>
      </c>
      <c r="O414" s="96" t="s">
        <v>5</v>
      </c>
      <c r="P414" s="96"/>
      <c r="Q414" s="96" t="s">
        <v>2232</v>
      </c>
      <c r="R414" s="96" t="s">
        <v>2232</v>
      </c>
      <c r="S414" s="96"/>
      <c r="T414" s="96"/>
      <c r="U414" s="96" t="s">
        <v>5</v>
      </c>
      <c r="Z414" s="73"/>
    </row>
    <row r="415" spans="1:26" x14ac:dyDescent="0.25">
      <c r="A415" s="101" t="s">
        <v>1272</v>
      </c>
      <c r="B415" s="100">
        <v>0</v>
      </c>
      <c r="C415" s="99">
        <v>0</v>
      </c>
      <c r="D415" s="98">
        <v>0</v>
      </c>
      <c r="F415" s="75" t="s">
        <v>1272</v>
      </c>
      <c r="G415" s="96"/>
      <c r="H415" s="96" t="s">
        <v>2232</v>
      </c>
      <c r="I415" s="96" t="s">
        <v>2232</v>
      </c>
      <c r="J415" s="96" t="s">
        <v>2232</v>
      </c>
      <c r="K415" s="96" t="s">
        <v>2232</v>
      </c>
      <c r="L415" s="96" t="s">
        <v>2232</v>
      </c>
      <c r="M415" s="96" t="s">
        <v>2232</v>
      </c>
      <c r="N415" s="96" t="s">
        <v>2232</v>
      </c>
      <c r="O415" s="96" t="s">
        <v>2232</v>
      </c>
      <c r="P415" s="96"/>
      <c r="Q415" s="96" t="s">
        <v>2232</v>
      </c>
      <c r="R415" s="96" t="s">
        <v>2232</v>
      </c>
      <c r="S415" s="96"/>
      <c r="T415" s="96"/>
      <c r="U415" s="96" t="s">
        <v>5</v>
      </c>
      <c r="Z415" s="73"/>
    </row>
    <row r="416" spans="1:26" x14ac:dyDescent="0.25">
      <c r="A416" s="101" t="s">
        <v>1071</v>
      </c>
      <c r="B416" s="100">
        <v>0</v>
      </c>
      <c r="C416" s="99">
        <v>0</v>
      </c>
      <c r="D416" s="98">
        <v>0</v>
      </c>
      <c r="F416" s="75" t="s">
        <v>1071</v>
      </c>
      <c r="G416" s="96"/>
      <c r="H416" s="96" t="s">
        <v>5</v>
      </c>
      <c r="I416" s="96" t="s">
        <v>5</v>
      </c>
      <c r="J416" s="96" t="s">
        <v>5</v>
      </c>
      <c r="K416" s="96" t="s">
        <v>5</v>
      </c>
      <c r="L416" s="96" t="s">
        <v>5</v>
      </c>
      <c r="M416" s="96" t="s">
        <v>5</v>
      </c>
      <c r="N416" s="96" t="s">
        <v>5</v>
      </c>
      <c r="O416" s="96" t="s">
        <v>5</v>
      </c>
      <c r="P416" s="96"/>
      <c r="Q416" s="96" t="s">
        <v>2232</v>
      </c>
      <c r="R416" s="96" t="s">
        <v>2232</v>
      </c>
      <c r="S416" s="96"/>
      <c r="T416" s="96"/>
      <c r="U416" s="96" t="s">
        <v>5</v>
      </c>
      <c r="Z416" s="73"/>
    </row>
    <row r="417" spans="1:26" x14ac:dyDescent="0.25">
      <c r="A417" s="101" t="s">
        <v>1349</v>
      </c>
      <c r="B417" s="100">
        <v>0</v>
      </c>
      <c r="C417" s="99">
        <v>0</v>
      </c>
      <c r="D417" s="98">
        <v>0</v>
      </c>
      <c r="F417" s="75" t="s">
        <v>1349</v>
      </c>
      <c r="G417" s="96"/>
      <c r="H417" s="96" t="s">
        <v>2232</v>
      </c>
      <c r="I417" s="96" t="s">
        <v>2232</v>
      </c>
      <c r="J417" s="96" t="s">
        <v>2232</v>
      </c>
      <c r="K417" s="96" t="s">
        <v>2232</v>
      </c>
      <c r="L417" s="96" t="s">
        <v>2232</v>
      </c>
      <c r="M417" s="96" t="s">
        <v>2232</v>
      </c>
      <c r="N417" s="96" t="s">
        <v>2232</v>
      </c>
      <c r="O417" s="96" t="s">
        <v>2232</v>
      </c>
      <c r="P417" s="96"/>
      <c r="Q417" s="96" t="s">
        <v>2232</v>
      </c>
      <c r="R417" s="96" t="s">
        <v>2232</v>
      </c>
      <c r="S417" s="96"/>
      <c r="T417" s="96"/>
      <c r="U417" s="96" t="s">
        <v>5</v>
      </c>
      <c r="Z417" s="73"/>
    </row>
    <row r="418" spans="1:26" x14ac:dyDescent="0.25">
      <c r="A418" s="101" t="s">
        <v>102</v>
      </c>
      <c r="B418" s="100">
        <v>0</v>
      </c>
      <c r="C418" s="99">
        <v>0</v>
      </c>
      <c r="D418" s="98">
        <v>0</v>
      </c>
      <c r="F418" s="75" t="s">
        <v>102</v>
      </c>
      <c r="G418" s="96"/>
      <c r="H418" s="96" t="s">
        <v>2232</v>
      </c>
      <c r="I418" s="96" t="s">
        <v>2232</v>
      </c>
      <c r="J418" s="96" t="s">
        <v>2232</v>
      </c>
      <c r="K418" s="96" t="s">
        <v>2232</v>
      </c>
      <c r="L418" s="96" t="s">
        <v>2232</v>
      </c>
      <c r="M418" s="96" t="s">
        <v>2232</v>
      </c>
      <c r="N418" s="96" t="s">
        <v>2232</v>
      </c>
      <c r="O418" s="96" t="s">
        <v>2232</v>
      </c>
      <c r="P418" s="96"/>
      <c r="Q418" s="96" t="s">
        <v>2232</v>
      </c>
      <c r="R418" s="96" t="s">
        <v>2232</v>
      </c>
      <c r="S418" s="96"/>
      <c r="T418" s="96"/>
      <c r="U418" s="96" t="s">
        <v>5</v>
      </c>
      <c r="Z418" s="73"/>
    </row>
    <row r="419" spans="1:26" x14ac:dyDescent="0.25">
      <c r="A419" s="101" t="s">
        <v>336</v>
      </c>
      <c r="B419" s="100">
        <v>0</v>
      </c>
      <c r="C419" s="99">
        <v>0</v>
      </c>
      <c r="D419" s="98">
        <v>0</v>
      </c>
      <c r="F419" s="75" t="s">
        <v>336</v>
      </c>
      <c r="G419" s="96"/>
      <c r="H419" s="96" t="s">
        <v>2232</v>
      </c>
      <c r="I419" s="96" t="s">
        <v>2232</v>
      </c>
      <c r="J419" s="96" t="s">
        <v>2232</v>
      </c>
      <c r="K419" s="96" t="s">
        <v>2232</v>
      </c>
      <c r="L419" s="96" t="s">
        <v>2232</v>
      </c>
      <c r="M419" s="96" t="s">
        <v>2232</v>
      </c>
      <c r="N419" s="96" t="s">
        <v>2232</v>
      </c>
      <c r="O419" s="96" t="s">
        <v>2232</v>
      </c>
      <c r="P419" s="96"/>
      <c r="Q419" s="96" t="s">
        <v>2232</v>
      </c>
      <c r="R419" s="96" t="s">
        <v>2232</v>
      </c>
      <c r="S419" s="96"/>
      <c r="T419" s="96"/>
      <c r="U419" s="96" t="s">
        <v>5</v>
      </c>
      <c r="Z419" s="73"/>
    </row>
    <row r="420" spans="1:26" x14ac:dyDescent="0.25">
      <c r="A420" s="101" t="s">
        <v>510</v>
      </c>
      <c r="B420" s="100">
        <v>0</v>
      </c>
      <c r="C420" s="99">
        <v>0</v>
      </c>
      <c r="D420" s="98">
        <v>0</v>
      </c>
      <c r="F420" s="75" t="s">
        <v>510</v>
      </c>
      <c r="G420" s="96"/>
      <c r="H420" s="96" t="s">
        <v>2232</v>
      </c>
      <c r="I420" s="96" t="s">
        <v>2232</v>
      </c>
      <c r="J420" s="96" t="s">
        <v>2232</v>
      </c>
      <c r="K420" s="96" t="s">
        <v>2232</v>
      </c>
      <c r="L420" s="96" t="s">
        <v>2232</v>
      </c>
      <c r="M420" s="96" t="s">
        <v>2232</v>
      </c>
      <c r="N420" s="96" t="s">
        <v>2232</v>
      </c>
      <c r="O420" s="96" t="s">
        <v>2232</v>
      </c>
      <c r="P420" s="96"/>
      <c r="Q420" s="96" t="s">
        <v>2232</v>
      </c>
      <c r="R420" s="96" t="s">
        <v>2232</v>
      </c>
      <c r="S420" s="96"/>
      <c r="T420" s="96"/>
      <c r="U420" s="96" t="s">
        <v>5</v>
      </c>
      <c r="Z420" s="73"/>
    </row>
    <row r="421" spans="1:26" x14ac:dyDescent="0.25">
      <c r="A421" s="101" t="s">
        <v>204</v>
      </c>
      <c r="B421" s="100">
        <v>0</v>
      </c>
      <c r="C421" s="99">
        <v>0</v>
      </c>
      <c r="D421" s="98">
        <v>0</v>
      </c>
      <c r="F421" s="75" t="s">
        <v>204</v>
      </c>
      <c r="G421" s="96"/>
      <c r="H421" s="96" t="s">
        <v>5</v>
      </c>
      <c r="I421" s="96" t="s">
        <v>5</v>
      </c>
      <c r="J421" s="96" t="s">
        <v>5</v>
      </c>
      <c r="K421" s="96" t="s">
        <v>5</v>
      </c>
      <c r="L421" s="96" t="s">
        <v>5</v>
      </c>
      <c r="M421" s="96" t="s">
        <v>5</v>
      </c>
      <c r="N421" s="96" t="s">
        <v>5</v>
      </c>
      <c r="O421" s="96" t="s">
        <v>5</v>
      </c>
      <c r="P421" s="96"/>
      <c r="Q421" s="96" t="s">
        <v>2232</v>
      </c>
      <c r="R421" s="96" t="s">
        <v>2232</v>
      </c>
      <c r="S421" s="96"/>
      <c r="T421" s="96"/>
      <c r="U421" s="96" t="s">
        <v>5</v>
      </c>
      <c r="Z421" s="73"/>
    </row>
    <row r="422" spans="1:26" x14ac:dyDescent="0.25">
      <c r="A422" s="101" t="s">
        <v>141</v>
      </c>
      <c r="B422" s="100">
        <v>0</v>
      </c>
      <c r="C422" s="99">
        <v>0</v>
      </c>
      <c r="D422" s="98">
        <v>0</v>
      </c>
      <c r="F422" s="75" t="s">
        <v>141</v>
      </c>
      <c r="G422" s="96"/>
      <c r="H422" s="96" t="s">
        <v>2232</v>
      </c>
      <c r="I422" s="96" t="s">
        <v>2232</v>
      </c>
      <c r="J422" s="96" t="s">
        <v>2232</v>
      </c>
      <c r="K422" s="96" t="s">
        <v>2232</v>
      </c>
      <c r="L422" s="96" t="s">
        <v>2232</v>
      </c>
      <c r="M422" s="96" t="s">
        <v>2232</v>
      </c>
      <c r="N422" s="96" t="s">
        <v>2232</v>
      </c>
      <c r="O422" s="96" t="s">
        <v>2232</v>
      </c>
      <c r="P422" s="96"/>
      <c r="Q422" s="96" t="s">
        <v>2232</v>
      </c>
      <c r="R422" s="96" t="s">
        <v>2232</v>
      </c>
      <c r="S422" s="96"/>
      <c r="T422" s="96"/>
      <c r="U422" s="96" t="s">
        <v>5</v>
      </c>
      <c r="Z422" s="73"/>
    </row>
    <row r="423" spans="1:26" x14ac:dyDescent="0.25">
      <c r="A423" s="101" t="s">
        <v>548</v>
      </c>
      <c r="B423" s="100">
        <v>0</v>
      </c>
      <c r="C423" s="99">
        <v>0</v>
      </c>
      <c r="D423" s="98">
        <v>0</v>
      </c>
      <c r="F423" s="75" t="s">
        <v>548</v>
      </c>
      <c r="G423" s="96"/>
      <c r="H423" s="96" t="s">
        <v>2232</v>
      </c>
      <c r="I423" s="96" t="s">
        <v>2232</v>
      </c>
      <c r="J423" s="96" t="s">
        <v>2232</v>
      </c>
      <c r="K423" s="96" t="s">
        <v>2232</v>
      </c>
      <c r="L423" s="96" t="s">
        <v>2232</v>
      </c>
      <c r="M423" s="96" t="s">
        <v>2232</v>
      </c>
      <c r="N423" s="96" t="s">
        <v>2232</v>
      </c>
      <c r="O423" s="96" t="s">
        <v>2232</v>
      </c>
      <c r="P423" s="96"/>
      <c r="Q423" s="96" t="s">
        <v>2232</v>
      </c>
      <c r="R423" s="96" t="s">
        <v>2232</v>
      </c>
      <c r="S423" s="96"/>
      <c r="T423" s="96"/>
      <c r="U423" s="96" t="s">
        <v>5</v>
      </c>
      <c r="Z423" s="73"/>
    </row>
    <row r="424" spans="1:26" x14ac:dyDescent="0.25">
      <c r="A424" s="101" t="s">
        <v>654</v>
      </c>
      <c r="B424" s="100">
        <v>0</v>
      </c>
      <c r="C424" s="99">
        <v>0</v>
      </c>
      <c r="D424" s="98">
        <v>0</v>
      </c>
      <c r="F424" s="75" t="s">
        <v>654</v>
      </c>
      <c r="G424" s="96"/>
      <c r="H424" s="96" t="s">
        <v>2232</v>
      </c>
      <c r="I424" s="96" t="s">
        <v>2232</v>
      </c>
      <c r="J424" s="96" t="s">
        <v>2232</v>
      </c>
      <c r="K424" s="96" t="s">
        <v>2232</v>
      </c>
      <c r="L424" s="96" t="s">
        <v>2232</v>
      </c>
      <c r="M424" s="96" t="s">
        <v>2232</v>
      </c>
      <c r="N424" s="96" t="s">
        <v>2232</v>
      </c>
      <c r="O424" s="96" t="s">
        <v>2232</v>
      </c>
      <c r="P424" s="96"/>
      <c r="Q424" s="96" t="s">
        <v>2232</v>
      </c>
      <c r="R424" s="96" t="s">
        <v>2232</v>
      </c>
      <c r="S424" s="96"/>
      <c r="T424" s="96"/>
      <c r="U424" s="96" t="s">
        <v>5</v>
      </c>
      <c r="Z424" s="73"/>
    </row>
    <row r="425" spans="1:26" x14ac:dyDescent="0.25">
      <c r="A425" s="101" t="s">
        <v>674</v>
      </c>
      <c r="B425" s="100">
        <v>0</v>
      </c>
      <c r="C425" s="99">
        <v>0</v>
      </c>
      <c r="D425" s="98">
        <v>0</v>
      </c>
      <c r="F425" s="75" t="s">
        <v>674</v>
      </c>
      <c r="G425" s="96"/>
      <c r="H425" s="96" t="s">
        <v>2232</v>
      </c>
      <c r="I425" s="96" t="s">
        <v>2232</v>
      </c>
      <c r="J425" s="96" t="s">
        <v>2232</v>
      </c>
      <c r="K425" s="96" t="s">
        <v>2232</v>
      </c>
      <c r="L425" s="96" t="s">
        <v>2232</v>
      </c>
      <c r="M425" s="96" t="s">
        <v>2232</v>
      </c>
      <c r="N425" s="96" t="s">
        <v>2232</v>
      </c>
      <c r="O425" s="96" t="s">
        <v>2232</v>
      </c>
      <c r="P425" s="96"/>
      <c r="Q425" s="96" t="s">
        <v>2232</v>
      </c>
      <c r="R425" s="96" t="s">
        <v>2232</v>
      </c>
      <c r="S425" s="96"/>
      <c r="T425" s="96"/>
      <c r="U425" s="96" t="s">
        <v>5</v>
      </c>
      <c r="Z425" s="73"/>
    </row>
    <row r="426" spans="1:26" x14ac:dyDescent="0.25">
      <c r="A426" s="101" t="s">
        <v>1061</v>
      </c>
      <c r="B426" s="100">
        <v>0</v>
      </c>
      <c r="C426" s="99">
        <v>0</v>
      </c>
      <c r="D426" s="98">
        <v>0</v>
      </c>
      <c r="F426" s="75" t="s">
        <v>1061</v>
      </c>
      <c r="G426" s="96"/>
      <c r="H426" s="96" t="s">
        <v>2232</v>
      </c>
      <c r="I426" s="96" t="s">
        <v>2232</v>
      </c>
      <c r="J426" s="96" t="s">
        <v>2232</v>
      </c>
      <c r="K426" s="96" t="s">
        <v>2232</v>
      </c>
      <c r="L426" s="96" t="s">
        <v>2232</v>
      </c>
      <c r="M426" s="96" t="s">
        <v>2232</v>
      </c>
      <c r="N426" s="96" t="s">
        <v>2232</v>
      </c>
      <c r="O426" s="96" t="s">
        <v>2232</v>
      </c>
      <c r="P426" s="96"/>
      <c r="Q426" s="96" t="s">
        <v>2232</v>
      </c>
      <c r="R426" s="96" t="s">
        <v>2232</v>
      </c>
      <c r="S426" s="96"/>
      <c r="T426" s="96"/>
      <c r="U426" s="96" t="s">
        <v>5</v>
      </c>
      <c r="Z426" s="73"/>
    </row>
    <row r="427" spans="1:26" x14ac:dyDescent="0.25">
      <c r="A427" s="101" t="s">
        <v>437</v>
      </c>
      <c r="B427" s="100">
        <v>0</v>
      </c>
      <c r="C427" s="99">
        <v>0</v>
      </c>
      <c r="D427" s="98">
        <v>0</v>
      </c>
      <c r="F427" s="75" t="s">
        <v>437</v>
      </c>
      <c r="G427" s="96"/>
      <c r="H427" s="96" t="s">
        <v>2232</v>
      </c>
      <c r="I427" s="96" t="s">
        <v>2232</v>
      </c>
      <c r="J427" s="96" t="s">
        <v>2232</v>
      </c>
      <c r="K427" s="96" t="s">
        <v>2232</v>
      </c>
      <c r="L427" s="96" t="s">
        <v>2232</v>
      </c>
      <c r="M427" s="96" t="s">
        <v>2232</v>
      </c>
      <c r="N427" s="96" t="s">
        <v>2232</v>
      </c>
      <c r="O427" s="96" t="s">
        <v>2232</v>
      </c>
      <c r="P427" s="96"/>
      <c r="Q427" s="96" t="s">
        <v>2232</v>
      </c>
      <c r="R427" s="96" t="s">
        <v>2232</v>
      </c>
      <c r="S427" s="96"/>
      <c r="T427" s="96"/>
      <c r="U427" s="96" t="s">
        <v>5</v>
      </c>
      <c r="Z427" s="73"/>
    </row>
    <row r="428" spans="1:26" x14ac:dyDescent="0.25">
      <c r="A428" s="101" t="s">
        <v>653</v>
      </c>
      <c r="B428" s="100">
        <v>0</v>
      </c>
      <c r="C428" s="99">
        <v>0</v>
      </c>
      <c r="D428" s="98">
        <v>0</v>
      </c>
      <c r="F428" s="75" t="s">
        <v>653</v>
      </c>
      <c r="G428" s="96"/>
      <c r="H428" s="96" t="s">
        <v>2232</v>
      </c>
      <c r="I428" s="96" t="s">
        <v>2232</v>
      </c>
      <c r="J428" s="96" t="s">
        <v>2232</v>
      </c>
      <c r="K428" s="96" t="s">
        <v>2232</v>
      </c>
      <c r="L428" s="96" t="s">
        <v>2232</v>
      </c>
      <c r="M428" s="96" t="s">
        <v>2232</v>
      </c>
      <c r="N428" s="96" t="s">
        <v>2232</v>
      </c>
      <c r="O428" s="96" t="s">
        <v>2232</v>
      </c>
      <c r="P428" s="96"/>
      <c r="Q428" s="96" t="s">
        <v>2232</v>
      </c>
      <c r="R428" s="96" t="s">
        <v>2232</v>
      </c>
      <c r="S428" s="96"/>
      <c r="T428" s="96"/>
      <c r="U428" s="96" t="s">
        <v>5</v>
      </c>
      <c r="Z428" s="73"/>
    </row>
    <row r="429" spans="1:26" x14ac:dyDescent="0.25">
      <c r="A429" s="101" t="s">
        <v>910</v>
      </c>
      <c r="B429" s="100">
        <v>0</v>
      </c>
      <c r="C429" s="99">
        <v>0</v>
      </c>
      <c r="D429" s="98">
        <v>0</v>
      </c>
      <c r="F429" s="75" t="s">
        <v>910</v>
      </c>
      <c r="G429" s="96"/>
      <c r="H429" s="96" t="s">
        <v>2232</v>
      </c>
      <c r="I429" s="96" t="s">
        <v>2232</v>
      </c>
      <c r="J429" s="96" t="s">
        <v>2232</v>
      </c>
      <c r="K429" s="96" t="s">
        <v>2232</v>
      </c>
      <c r="L429" s="96" t="s">
        <v>2232</v>
      </c>
      <c r="M429" s="96" t="s">
        <v>2232</v>
      </c>
      <c r="N429" s="96" t="s">
        <v>2232</v>
      </c>
      <c r="O429" s="96" t="s">
        <v>2232</v>
      </c>
      <c r="P429" s="96"/>
      <c r="Q429" s="96" t="s">
        <v>2232</v>
      </c>
      <c r="R429" s="96" t="s">
        <v>2232</v>
      </c>
      <c r="S429" s="96"/>
      <c r="T429" s="96"/>
      <c r="U429" s="96" t="s">
        <v>5</v>
      </c>
      <c r="Z429" s="73"/>
    </row>
    <row r="430" spans="1:26" x14ac:dyDescent="0.25">
      <c r="A430" s="101" t="s">
        <v>1037</v>
      </c>
      <c r="B430" s="100">
        <v>0</v>
      </c>
      <c r="C430" s="99">
        <v>0</v>
      </c>
      <c r="D430" s="98">
        <v>0</v>
      </c>
      <c r="F430" s="75" t="s">
        <v>1037</v>
      </c>
      <c r="G430" s="96"/>
      <c r="H430" s="96" t="s">
        <v>2232</v>
      </c>
      <c r="I430" s="96" t="s">
        <v>2232</v>
      </c>
      <c r="J430" s="96" t="s">
        <v>2232</v>
      </c>
      <c r="K430" s="96" t="s">
        <v>2232</v>
      </c>
      <c r="L430" s="96" t="s">
        <v>2232</v>
      </c>
      <c r="M430" s="96" t="s">
        <v>2232</v>
      </c>
      <c r="N430" s="96" t="s">
        <v>2232</v>
      </c>
      <c r="O430" s="96" t="s">
        <v>2232</v>
      </c>
      <c r="P430" s="96"/>
      <c r="Q430" s="96" t="s">
        <v>2232</v>
      </c>
      <c r="R430" s="96" t="s">
        <v>2232</v>
      </c>
      <c r="S430" s="96"/>
      <c r="T430" s="96"/>
      <c r="U430" s="96" t="s">
        <v>5</v>
      </c>
      <c r="Z430" s="73"/>
    </row>
    <row r="431" spans="1:26" x14ac:dyDescent="0.25">
      <c r="A431" s="101" t="s">
        <v>633</v>
      </c>
      <c r="B431" s="100">
        <v>0</v>
      </c>
      <c r="C431" s="99">
        <v>0</v>
      </c>
      <c r="D431" s="98">
        <v>0</v>
      </c>
      <c r="F431" s="75" t="s">
        <v>633</v>
      </c>
      <c r="G431" s="96"/>
      <c r="H431" s="96" t="s">
        <v>2232</v>
      </c>
      <c r="I431" s="96" t="s">
        <v>2232</v>
      </c>
      <c r="J431" s="96" t="s">
        <v>2232</v>
      </c>
      <c r="K431" s="96" t="s">
        <v>2232</v>
      </c>
      <c r="L431" s="96" t="s">
        <v>2232</v>
      </c>
      <c r="M431" s="96" t="s">
        <v>2232</v>
      </c>
      <c r="N431" s="96" t="s">
        <v>2232</v>
      </c>
      <c r="O431" s="96" t="s">
        <v>2232</v>
      </c>
      <c r="P431" s="96"/>
      <c r="Q431" s="96" t="s">
        <v>2232</v>
      </c>
      <c r="R431" s="96" t="s">
        <v>2232</v>
      </c>
      <c r="S431" s="96"/>
      <c r="T431" s="96"/>
      <c r="U431" s="96" t="s">
        <v>5</v>
      </c>
      <c r="Z431" s="73"/>
    </row>
    <row r="432" spans="1:26" x14ac:dyDescent="0.25">
      <c r="A432" s="101" t="s">
        <v>886</v>
      </c>
      <c r="B432" s="100">
        <v>0</v>
      </c>
      <c r="C432" s="99">
        <v>0</v>
      </c>
      <c r="D432" s="98">
        <v>0</v>
      </c>
      <c r="F432" s="75" t="s">
        <v>886</v>
      </c>
      <c r="G432" s="96"/>
      <c r="H432" s="96" t="s">
        <v>2232</v>
      </c>
      <c r="I432" s="96" t="s">
        <v>2232</v>
      </c>
      <c r="J432" s="96" t="s">
        <v>2232</v>
      </c>
      <c r="K432" s="96" t="s">
        <v>2232</v>
      </c>
      <c r="L432" s="96" t="s">
        <v>2232</v>
      </c>
      <c r="M432" s="96" t="s">
        <v>2232</v>
      </c>
      <c r="N432" s="96" t="s">
        <v>2232</v>
      </c>
      <c r="O432" s="96" t="s">
        <v>2232</v>
      </c>
      <c r="P432" s="96"/>
      <c r="Q432" s="96" t="s">
        <v>2232</v>
      </c>
      <c r="R432" s="96" t="s">
        <v>2232</v>
      </c>
      <c r="S432" s="96"/>
      <c r="T432" s="96"/>
      <c r="U432" s="96" t="s">
        <v>5</v>
      </c>
      <c r="Z432" s="73"/>
    </row>
    <row r="433" spans="1:26" x14ac:dyDescent="0.25">
      <c r="A433" s="101" t="s">
        <v>457</v>
      </c>
      <c r="B433" s="100">
        <v>0</v>
      </c>
      <c r="C433" s="99">
        <v>0</v>
      </c>
      <c r="D433" s="98">
        <v>0</v>
      </c>
      <c r="F433" s="75" t="s">
        <v>457</v>
      </c>
      <c r="G433" s="96"/>
      <c r="H433" s="96" t="s">
        <v>2232</v>
      </c>
      <c r="I433" s="96" t="s">
        <v>2232</v>
      </c>
      <c r="J433" s="96" t="s">
        <v>2232</v>
      </c>
      <c r="K433" s="96" t="s">
        <v>2232</v>
      </c>
      <c r="L433" s="96" t="s">
        <v>2232</v>
      </c>
      <c r="M433" s="96" t="s">
        <v>2232</v>
      </c>
      <c r="N433" s="96" t="s">
        <v>2232</v>
      </c>
      <c r="O433" s="96" t="s">
        <v>2232</v>
      </c>
      <c r="P433" s="96"/>
      <c r="Q433" s="96" t="s">
        <v>2232</v>
      </c>
      <c r="R433" s="96" t="s">
        <v>2232</v>
      </c>
      <c r="S433" s="96"/>
      <c r="T433" s="96"/>
      <c r="U433" s="96" t="s">
        <v>5</v>
      </c>
      <c r="Z433" s="73"/>
    </row>
    <row r="434" spans="1:26" x14ac:dyDescent="0.25">
      <c r="A434" s="101" t="s">
        <v>676</v>
      </c>
      <c r="B434" s="100">
        <v>0</v>
      </c>
      <c r="C434" s="99">
        <v>0</v>
      </c>
      <c r="D434" s="98">
        <v>0</v>
      </c>
      <c r="F434" s="75" t="s">
        <v>676</v>
      </c>
      <c r="G434" s="96"/>
      <c r="H434" s="96" t="s">
        <v>2232</v>
      </c>
      <c r="I434" s="96" t="s">
        <v>2232</v>
      </c>
      <c r="J434" s="96" t="s">
        <v>2232</v>
      </c>
      <c r="K434" s="96" t="s">
        <v>2232</v>
      </c>
      <c r="L434" s="96" t="s">
        <v>2232</v>
      </c>
      <c r="M434" s="96" t="s">
        <v>2232</v>
      </c>
      <c r="N434" s="96" t="s">
        <v>2232</v>
      </c>
      <c r="O434" s="96" t="s">
        <v>2232</v>
      </c>
      <c r="P434" s="96"/>
      <c r="Q434" s="96" t="s">
        <v>2232</v>
      </c>
      <c r="R434" s="96" t="s">
        <v>2232</v>
      </c>
      <c r="S434" s="96"/>
      <c r="T434" s="96"/>
      <c r="U434" s="96" t="s">
        <v>5</v>
      </c>
      <c r="Z434" s="73"/>
    </row>
    <row r="435" spans="1:26" x14ac:dyDescent="0.25">
      <c r="A435" s="101" t="s">
        <v>238</v>
      </c>
      <c r="B435" s="100">
        <v>0</v>
      </c>
      <c r="C435" s="99">
        <v>0</v>
      </c>
      <c r="D435" s="98">
        <v>0</v>
      </c>
      <c r="F435" s="75" t="s">
        <v>238</v>
      </c>
      <c r="G435" s="96"/>
      <c r="H435" s="96" t="s">
        <v>2232</v>
      </c>
      <c r="I435" s="96" t="s">
        <v>2232</v>
      </c>
      <c r="J435" s="96" t="s">
        <v>2232</v>
      </c>
      <c r="K435" s="96" t="s">
        <v>2232</v>
      </c>
      <c r="L435" s="96" t="s">
        <v>2232</v>
      </c>
      <c r="M435" s="96" t="s">
        <v>2232</v>
      </c>
      <c r="N435" s="96" t="s">
        <v>2232</v>
      </c>
      <c r="O435" s="96" t="s">
        <v>2232</v>
      </c>
      <c r="P435" s="96"/>
      <c r="Q435" s="96" t="s">
        <v>2232</v>
      </c>
      <c r="R435" s="96" t="s">
        <v>2232</v>
      </c>
      <c r="S435" s="96"/>
      <c r="T435" s="96"/>
      <c r="U435" s="96" t="s">
        <v>5</v>
      </c>
      <c r="Z435" s="73"/>
    </row>
    <row r="436" spans="1:26" x14ac:dyDescent="0.25">
      <c r="A436" s="101" t="s">
        <v>387</v>
      </c>
      <c r="B436" s="100">
        <v>0</v>
      </c>
      <c r="C436" s="99">
        <v>0</v>
      </c>
      <c r="D436" s="98">
        <v>0</v>
      </c>
      <c r="F436" s="75" t="s">
        <v>387</v>
      </c>
      <c r="G436" s="96"/>
      <c r="H436" s="96" t="s">
        <v>2232</v>
      </c>
      <c r="I436" s="96" t="s">
        <v>2232</v>
      </c>
      <c r="J436" s="96" t="s">
        <v>2232</v>
      </c>
      <c r="K436" s="96" t="s">
        <v>2232</v>
      </c>
      <c r="L436" s="96" t="s">
        <v>2232</v>
      </c>
      <c r="M436" s="96" t="s">
        <v>2232</v>
      </c>
      <c r="N436" s="96" t="s">
        <v>2232</v>
      </c>
      <c r="O436" s="96" t="s">
        <v>2232</v>
      </c>
      <c r="P436" s="96"/>
      <c r="Q436" s="96" t="s">
        <v>2232</v>
      </c>
      <c r="R436" s="96" t="s">
        <v>2232</v>
      </c>
      <c r="S436" s="96"/>
      <c r="T436" s="96"/>
      <c r="U436" s="96" t="s">
        <v>5</v>
      </c>
      <c r="Z436" s="73"/>
    </row>
    <row r="437" spans="1:26" x14ac:dyDescent="0.25">
      <c r="A437" s="101" t="s">
        <v>817</v>
      </c>
      <c r="B437" s="100">
        <v>0</v>
      </c>
      <c r="C437" s="99">
        <v>0</v>
      </c>
      <c r="D437" s="98">
        <v>0</v>
      </c>
      <c r="F437" s="75" t="s">
        <v>817</v>
      </c>
      <c r="G437" s="96"/>
      <c r="H437" s="96" t="s">
        <v>2232</v>
      </c>
      <c r="I437" s="96" t="s">
        <v>2232</v>
      </c>
      <c r="J437" s="96" t="s">
        <v>2232</v>
      </c>
      <c r="K437" s="96" t="s">
        <v>2232</v>
      </c>
      <c r="L437" s="96" t="s">
        <v>2232</v>
      </c>
      <c r="M437" s="96" t="s">
        <v>2232</v>
      </c>
      <c r="N437" s="96" t="s">
        <v>2232</v>
      </c>
      <c r="O437" s="96" t="s">
        <v>2232</v>
      </c>
      <c r="P437" s="96"/>
      <c r="Q437" s="96" t="s">
        <v>2232</v>
      </c>
      <c r="R437" s="96" t="s">
        <v>2232</v>
      </c>
      <c r="S437" s="96"/>
      <c r="T437" s="96"/>
      <c r="U437" s="96" t="s">
        <v>5</v>
      </c>
      <c r="Z437" s="73"/>
    </row>
    <row r="438" spans="1:26" x14ac:dyDescent="0.25">
      <c r="A438" s="101" t="s">
        <v>475</v>
      </c>
      <c r="B438" s="100">
        <v>0</v>
      </c>
      <c r="C438" s="99">
        <v>0</v>
      </c>
      <c r="D438" s="98">
        <v>0</v>
      </c>
      <c r="F438" s="75" t="s">
        <v>475</v>
      </c>
      <c r="G438" s="96"/>
      <c r="H438" s="96" t="s">
        <v>2232</v>
      </c>
      <c r="I438" s="96" t="s">
        <v>2232</v>
      </c>
      <c r="J438" s="96" t="s">
        <v>2232</v>
      </c>
      <c r="K438" s="96" t="s">
        <v>2232</v>
      </c>
      <c r="L438" s="96" t="s">
        <v>2232</v>
      </c>
      <c r="M438" s="96" t="s">
        <v>2232</v>
      </c>
      <c r="N438" s="96" t="s">
        <v>2232</v>
      </c>
      <c r="O438" s="96" t="s">
        <v>2232</v>
      </c>
      <c r="P438" s="96"/>
      <c r="Q438" s="96" t="s">
        <v>2232</v>
      </c>
      <c r="R438" s="96" t="s">
        <v>2232</v>
      </c>
      <c r="S438" s="96"/>
      <c r="T438" s="96"/>
      <c r="U438" s="96" t="s">
        <v>5</v>
      </c>
      <c r="Z438" s="73"/>
    </row>
    <row r="439" spans="1:26" x14ac:dyDescent="0.25">
      <c r="A439" s="101" t="s">
        <v>573</v>
      </c>
      <c r="B439" s="100">
        <v>0</v>
      </c>
      <c r="C439" s="99">
        <v>0</v>
      </c>
      <c r="D439" s="98">
        <v>0</v>
      </c>
      <c r="F439" s="75" t="s">
        <v>573</v>
      </c>
      <c r="G439" s="96"/>
      <c r="H439" s="96" t="s">
        <v>2232</v>
      </c>
      <c r="I439" s="96" t="s">
        <v>2232</v>
      </c>
      <c r="J439" s="96" t="s">
        <v>2232</v>
      </c>
      <c r="K439" s="96" t="s">
        <v>2232</v>
      </c>
      <c r="L439" s="96" t="s">
        <v>2232</v>
      </c>
      <c r="M439" s="96" t="s">
        <v>2232</v>
      </c>
      <c r="N439" s="96" t="s">
        <v>2232</v>
      </c>
      <c r="O439" s="96" t="s">
        <v>2232</v>
      </c>
      <c r="P439" s="96"/>
      <c r="Q439" s="96" t="s">
        <v>2232</v>
      </c>
      <c r="R439" s="96" t="s">
        <v>2232</v>
      </c>
      <c r="S439" s="96"/>
      <c r="T439" s="96"/>
      <c r="U439" s="96" t="s">
        <v>5</v>
      </c>
      <c r="Z439" s="73"/>
    </row>
    <row r="440" spans="1:26" x14ac:dyDescent="0.25">
      <c r="A440" s="101" t="s">
        <v>677</v>
      </c>
      <c r="B440" s="100">
        <v>0</v>
      </c>
      <c r="C440" s="99">
        <v>0</v>
      </c>
      <c r="D440" s="98">
        <v>0</v>
      </c>
      <c r="F440" s="75" t="s">
        <v>677</v>
      </c>
      <c r="G440" s="96"/>
      <c r="H440" s="96" t="s">
        <v>2232</v>
      </c>
      <c r="I440" s="96" t="s">
        <v>2232</v>
      </c>
      <c r="J440" s="96" t="s">
        <v>2232</v>
      </c>
      <c r="K440" s="96" t="s">
        <v>2232</v>
      </c>
      <c r="L440" s="96" t="s">
        <v>2232</v>
      </c>
      <c r="M440" s="96" t="s">
        <v>2232</v>
      </c>
      <c r="N440" s="96" t="s">
        <v>2232</v>
      </c>
      <c r="O440" s="96" t="s">
        <v>2232</v>
      </c>
      <c r="P440" s="96"/>
      <c r="Q440" s="96" t="s">
        <v>2232</v>
      </c>
      <c r="R440" s="96" t="s">
        <v>2232</v>
      </c>
      <c r="S440" s="96"/>
      <c r="T440" s="96"/>
      <c r="U440" s="96" t="s">
        <v>5</v>
      </c>
      <c r="Z440" s="73"/>
    </row>
    <row r="441" spans="1:26" x14ac:dyDescent="0.25">
      <c r="A441" s="101" t="s">
        <v>793</v>
      </c>
      <c r="B441" s="100">
        <v>0</v>
      </c>
      <c r="C441" s="99">
        <v>0</v>
      </c>
      <c r="D441" s="98">
        <v>0</v>
      </c>
      <c r="F441" s="75" t="s">
        <v>793</v>
      </c>
      <c r="G441" s="96"/>
      <c r="H441" s="96" t="s">
        <v>2232</v>
      </c>
      <c r="I441" s="96" t="s">
        <v>2232</v>
      </c>
      <c r="J441" s="96" t="s">
        <v>2232</v>
      </c>
      <c r="K441" s="96" t="s">
        <v>2232</v>
      </c>
      <c r="L441" s="96" t="s">
        <v>2232</v>
      </c>
      <c r="M441" s="96" t="s">
        <v>2232</v>
      </c>
      <c r="N441" s="96" t="s">
        <v>2232</v>
      </c>
      <c r="O441" s="96" t="s">
        <v>2232</v>
      </c>
      <c r="P441" s="96"/>
      <c r="Q441" s="96" t="s">
        <v>2232</v>
      </c>
      <c r="R441" s="96" t="s">
        <v>2232</v>
      </c>
      <c r="S441" s="96"/>
      <c r="T441" s="96"/>
      <c r="U441" s="96" t="s">
        <v>5</v>
      </c>
      <c r="Z441" s="73"/>
    </row>
    <row r="442" spans="1:26" x14ac:dyDescent="0.25">
      <c r="A442" s="101" t="s">
        <v>400</v>
      </c>
      <c r="B442" s="100">
        <v>0</v>
      </c>
      <c r="C442" s="99">
        <v>0</v>
      </c>
      <c r="D442" s="98">
        <v>0</v>
      </c>
      <c r="F442" s="75" t="s">
        <v>400</v>
      </c>
      <c r="G442" s="96"/>
      <c r="H442" s="96" t="s">
        <v>2232</v>
      </c>
      <c r="I442" s="96" t="s">
        <v>2232</v>
      </c>
      <c r="J442" s="96" t="s">
        <v>2232</v>
      </c>
      <c r="K442" s="96" t="s">
        <v>2232</v>
      </c>
      <c r="L442" s="96" t="s">
        <v>2232</v>
      </c>
      <c r="M442" s="96" t="s">
        <v>2232</v>
      </c>
      <c r="N442" s="96" t="s">
        <v>2232</v>
      </c>
      <c r="O442" s="96" t="s">
        <v>2232</v>
      </c>
      <c r="P442" s="96"/>
      <c r="Q442" s="96" t="s">
        <v>2232</v>
      </c>
      <c r="R442" s="96" t="s">
        <v>2232</v>
      </c>
      <c r="S442" s="96"/>
      <c r="T442" s="96"/>
      <c r="U442" s="96" t="s">
        <v>5</v>
      </c>
      <c r="Z442" s="73"/>
    </row>
    <row r="443" spans="1:26" x14ac:dyDescent="0.25">
      <c r="A443" s="101" t="s">
        <v>490</v>
      </c>
      <c r="B443" s="100">
        <v>0</v>
      </c>
      <c r="C443" s="99">
        <v>0</v>
      </c>
      <c r="D443" s="98">
        <v>0</v>
      </c>
      <c r="F443" s="75" t="s">
        <v>490</v>
      </c>
      <c r="G443" s="96"/>
      <c r="H443" s="96" t="s">
        <v>2232</v>
      </c>
      <c r="I443" s="96" t="s">
        <v>2232</v>
      </c>
      <c r="J443" s="96" t="s">
        <v>2232</v>
      </c>
      <c r="K443" s="96" t="s">
        <v>2232</v>
      </c>
      <c r="L443" s="96" t="s">
        <v>2232</v>
      </c>
      <c r="M443" s="96" t="s">
        <v>2232</v>
      </c>
      <c r="N443" s="96" t="s">
        <v>2232</v>
      </c>
      <c r="O443" s="96" t="s">
        <v>2232</v>
      </c>
      <c r="P443" s="96"/>
      <c r="Q443" s="96" t="s">
        <v>2232</v>
      </c>
      <c r="R443" s="96" t="s">
        <v>2232</v>
      </c>
      <c r="S443" s="96"/>
      <c r="T443" s="96"/>
      <c r="U443" s="96" t="s">
        <v>5</v>
      </c>
      <c r="Z443" s="73"/>
    </row>
    <row r="444" spans="1:26" x14ac:dyDescent="0.25">
      <c r="A444" s="101" t="s">
        <v>593</v>
      </c>
      <c r="B444" s="100">
        <v>0</v>
      </c>
      <c r="C444" s="99">
        <v>0</v>
      </c>
      <c r="D444" s="98">
        <v>0</v>
      </c>
      <c r="F444" s="75" t="s">
        <v>593</v>
      </c>
      <c r="G444" s="96"/>
      <c r="H444" s="96" t="s">
        <v>2232</v>
      </c>
      <c r="I444" s="96" t="s">
        <v>2232</v>
      </c>
      <c r="J444" s="96" t="s">
        <v>2232</v>
      </c>
      <c r="K444" s="96" t="s">
        <v>2232</v>
      </c>
      <c r="L444" s="96" t="s">
        <v>2232</v>
      </c>
      <c r="M444" s="96" t="s">
        <v>2232</v>
      </c>
      <c r="N444" s="96" t="s">
        <v>2232</v>
      </c>
      <c r="O444" s="96" t="s">
        <v>2232</v>
      </c>
      <c r="P444" s="96"/>
      <c r="Q444" s="96" t="s">
        <v>2232</v>
      </c>
      <c r="R444" s="96" t="s">
        <v>2232</v>
      </c>
      <c r="S444" s="96"/>
      <c r="T444" s="96"/>
      <c r="U444" s="96" t="s">
        <v>5</v>
      </c>
      <c r="Z444" s="73"/>
    </row>
    <row r="445" spans="1:26" x14ac:dyDescent="0.25">
      <c r="A445" s="101" t="s">
        <v>698</v>
      </c>
      <c r="B445" s="100">
        <v>0</v>
      </c>
      <c r="C445" s="99">
        <v>0</v>
      </c>
      <c r="D445" s="98">
        <v>0</v>
      </c>
      <c r="F445" s="75" t="s">
        <v>698</v>
      </c>
      <c r="G445" s="96"/>
      <c r="H445" s="96" t="s">
        <v>2232</v>
      </c>
      <c r="I445" s="96" t="s">
        <v>2232</v>
      </c>
      <c r="J445" s="96" t="s">
        <v>2232</v>
      </c>
      <c r="K445" s="96" t="s">
        <v>2232</v>
      </c>
      <c r="L445" s="96" t="s">
        <v>2232</v>
      </c>
      <c r="M445" s="96" t="s">
        <v>2232</v>
      </c>
      <c r="N445" s="96" t="s">
        <v>2232</v>
      </c>
      <c r="O445" s="96" t="s">
        <v>2232</v>
      </c>
      <c r="P445" s="96"/>
      <c r="Q445" s="96" t="s">
        <v>2232</v>
      </c>
      <c r="R445" s="96" t="s">
        <v>2232</v>
      </c>
      <c r="S445" s="96"/>
      <c r="T445" s="96"/>
      <c r="U445" s="96" t="s">
        <v>5</v>
      </c>
      <c r="Z445" s="73"/>
    </row>
    <row r="446" spans="1:26" x14ac:dyDescent="0.25">
      <c r="A446" s="101" t="s">
        <v>818</v>
      </c>
      <c r="B446" s="100">
        <v>0</v>
      </c>
      <c r="C446" s="99">
        <v>0</v>
      </c>
      <c r="D446" s="98">
        <v>0</v>
      </c>
      <c r="F446" s="75" t="s">
        <v>818</v>
      </c>
      <c r="G446" s="96"/>
      <c r="H446" s="96" t="s">
        <v>2232</v>
      </c>
      <c r="I446" s="96" t="s">
        <v>2232</v>
      </c>
      <c r="J446" s="96" t="s">
        <v>2232</v>
      </c>
      <c r="K446" s="96" t="s">
        <v>2232</v>
      </c>
      <c r="L446" s="96" t="s">
        <v>2232</v>
      </c>
      <c r="M446" s="96" t="s">
        <v>2232</v>
      </c>
      <c r="N446" s="96" t="s">
        <v>2232</v>
      </c>
      <c r="O446" s="96" t="s">
        <v>2232</v>
      </c>
      <c r="P446" s="96"/>
      <c r="Q446" s="96" t="s">
        <v>2232</v>
      </c>
      <c r="R446" s="96" t="s">
        <v>2232</v>
      </c>
      <c r="S446" s="96"/>
      <c r="T446" s="96"/>
      <c r="U446" s="96" t="s">
        <v>5</v>
      </c>
      <c r="Z446" s="73"/>
    </row>
    <row r="447" spans="1:26" x14ac:dyDescent="0.25">
      <c r="A447" s="101" t="s">
        <v>388</v>
      </c>
      <c r="B447" s="100">
        <v>0</v>
      </c>
      <c r="C447" s="99">
        <v>0</v>
      </c>
      <c r="D447" s="98">
        <v>0</v>
      </c>
      <c r="F447" s="75" t="s">
        <v>388</v>
      </c>
      <c r="G447" s="96"/>
      <c r="H447" s="96" t="s">
        <v>2232</v>
      </c>
      <c r="I447" s="96" t="s">
        <v>2232</v>
      </c>
      <c r="J447" s="96" t="s">
        <v>2232</v>
      </c>
      <c r="K447" s="96" t="s">
        <v>2232</v>
      </c>
      <c r="L447" s="96" t="s">
        <v>2232</v>
      </c>
      <c r="M447" s="96" t="s">
        <v>2232</v>
      </c>
      <c r="N447" s="96" t="s">
        <v>2232</v>
      </c>
      <c r="O447" s="96" t="s">
        <v>2232</v>
      </c>
      <c r="P447" s="96"/>
      <c r="Q447" s="96" t="s">
        <v>2232</v>
      </c>
      <c r="R447" s="96" t="s">
        <v>2232</v>
      </c>
      <c r="S447" s="96"/>
      <c r="T447" s="96"/>
      <c r="U447" s="96" t="s">
        <v>5</v>
      </c>
      <c r="Z447" s="73"/>
    </row>
    <row r="448" spans="1:26" x14ac:dyDescent="0.25">
      <c r="A448" s="101" t="s">
        <v>863</v>
      </c>
      <c r="B448" s="100">
        <v>0</v>
      </c>
      <c r="C448" s="99">
        <v>0</v>
      </c>
      <c r="D448" s="98">
        <v>0</v>
      </c>
      <c r="F448" s="75" t="s">
        <v>863</v>
      </c>
      <c r="G448" s="96"/>
      <c r="H448" s="96" t="s">
        <v>2232</v>
      </c>
      <c r="I448" s="96" t="s">
        <v>2232</v>
      </c>
      <c r="J448" s="96" t="s">
        <v>2232</v>
      </c>
      <c r="K448" s="96" t="s">
        <v>2232</v>
      </c>
      <c r="L448" s="96" t="s">
        <v>2232</v>
      </c>
      <c r="M448" s="96" t="s">
        <v>2232</v>
      </c>
      <c r="N448" s="96" t="s">
        <v>2232</v>
      </c>
      <c r="O448" s="96" t="s">
        <v>2232</v>
      </c>
      <c r="P448" s="96"/>
      <c r="Q448" s="96" t="s">
        <v>2232</v>
      </c>
      <c r="R448" s="96" t="s">
        <v>2232</v>
      </c>
      <c r="S448" s="96"/>
      <c r="T448" s="96"/>
      <c r="U448" s="96" t="s">
        <v>5</v>
      </c>
      <c r="Z448" s="73"/>
    </row>
    <row r="449" spans="1:26" x14ac:dyDescent="0.25">
      <c r="A449" s="101" t="s">
        <v>989</v>
      </c>
      <c r="B449" s="100">
        <v>0</v>
      </c>
      <c r="C449" s="99">
        <v>0</v>
      </c>
      <c r="D449" s="98">
        <v>0</v>
      </c>
      <c r="F449" s="75" t="s">
        <v>989</v>
      </c>
      <c r="G449" s="96"/>
      <c r="H449" s="96" t="s">
        <v>2232</v>
      </c>
      <c r="I449" s="96" t="s">
        <v>2232</v>
      </c>
      <c r="J449" s="96" t="s">
        <v>2232</v>
      </c>
      <c r="K449" s="96" t="s">
        <v>2232</v>
      </c>
      <c r="L449" s="96" t="s">
        <v>2232</v>
      </c>
      <c r="M449" s="96" t="s">
        <v>2232</v>
      </c>
      <c r="N449" s="96" t="s">
        <v>2232</v>
      </c>
      <c r="O449" s="96" t="s">
        <v>2232</v>
      </c>
      <c r="P449" s="96"/>
      <c r="Q449" s="96" t="s">
        <v>2232</v>
      </c>
      <c r="R449" s="96" t="s">
        <v>2232</v>
      </c>
      <c r="S449" s="96"/>
      <c r="T449" s="96"/>
      <c r="U449" s="96" t="s">
        <v>5</v>
      </c>
      <c r="Z449" s="73"/>
    </row>
    <row r="450" spans="1:26" x14ac:dyDescent="0.25">
      <c r="A450" s="101" t="s">
        <v>1139</v>
      </c>
      <c r="B450" s="100">
        <v>0</v>
      </c>
      <c r="C450" s="99">
        <v>0</v>
      </c>
      <c r="D450" s="98">
        <v>0</v>
      </c>
      <c r="F450" s="75" t="s">
        <v>1139</v>
      </c>
      <c r="G450" s="96"/>
      <c r="H450" s="96" t="s">
        <v>2232</v>
      </c>
      <c r="I450" s="96" t="s">
        <v>2232</v>
      </c>
      <c r="J450" s="96" t="s">
        <v>2232</v>
      </c>
      <c r="K450" s="96" t="s">
        <v>2232</v>
      </c>
      <c r="L450" s="96" t="s">
        <v>2232</v>
      </c>
      <c r="M450" s="96" t="s">
        <v>2232</v>
      </c>
      <c r="N450" s="96" t="s">
        <v>2232</v>
      </c>
      <c r="O450" s="96" t="s">
        <v>2232</v>
      </c>
      <c r="P450" s="96"/>
      <c r="Q450" s="96" t="s">
        <v>2232</v>
      </c>
      <c r="R450" s="96" t="s">
        <v>2232</v>
      </c>
      <c r="S450" s="96"/>
      <c r="T450" s="96"/>
      <c r="U450" s="96" t="s">
        <v>5</v>
      </c>
      <c r="Z450" s="73"/>
    </row>
    <row r="451" spans="1:26" x14ac:dyDescent="0.25">
      <c r="A451" s="101" t="s">
        <v>1394</v>
      </c>
      <c r="B451" s="100">
        <v>0</v>
      </c>
      <c r="C451" s="99">
        <v>0</v>
      </c>
      <c r="D451" s="98">
        <v>0</v>
      </c>
      <c r="F451" s="75" t="s">
        <v>1394</v>
      </c>
      <c r="G451" s="96"/>
      <c r="H451" s="96" t="s">
        <v>2232</v>
      </c>
      <c r="I451" s="96" t="s">
        <v>2232</v>
      </c>
      <c r="J451" s="96" t="s">
        <v>2232</v>
      </c>
      <c r="K451" s="96" t="s">
        <v>2232</v>
      </c>
      <c r="L451" s="96" t="s">
        <v>2232</v>
      </c>
      <c r="M451" s="96" t="s">
        <v>2232</v>
      </c>
      <c r="N451" s="96" t="s">
        <v>2232</v>
      </c>
      <c r="O451" s="96" t="s">
        <v>2232</v>
      </c>
      <c r="P451" s="96"/>
      <c r="Q451" s="96" t="s">
        <v>2232</v>
      </c>
      <c r="R451" s="96" t="s">
        <v>2232</v>
      </c>
      <c r="S451" s="96"/>
      <c r="T451" s="96"/>
      <c r="U451" s="96" t="s">
        <v>5</v>
      </c>
      <c r="Z451" s="73"/>
    </row>
    <row r="452" spans="1:26" x14ac:dyDescent="0.25">
      <c r="A452" s="101" t="s">
        <v>613</v>
      </c>
      <c r="B452" s="100">
        <v>0</v>
      </c>
      <c r="C452" s="99">
        <v>0</v>
      </c>
      <c r="D452" s="98">
        <v>0</v>
      </c>
      <c r="F452" s="75" t="s">
        <v>613</v>
      </c>
      <c r="G452" s="96"/>
      <c r="H452" s="96" t="s">
        <v>2232</v>
      </c>
      <c r="I452" s="96" t="s">
        <v>2232</v>
      </c>
      <c r="J452" s="96" t="s">
        <v>2232</v>
      </c>
      <c r="K452" s="96" t="s">
        <v>2232</v>
      </c>
      <c r="L452" s="96" t="s">
        <v>2232</v>
      </c>
      <c r="M452" s="96" t="s">
        <v>2232</v>
      </c>
      <c r="N452" s="96" t="s">
        <v>2232</v>
      </c>
      <c r="O452" s="96" t="s">
        <v>2232</v>
      </c>
      <c r="P452" s="96"/>
      <c r="Q452" s="96" t="s">
        <v>2232</v>
      </c>
      <c r="R452" s="96" t="s">
        <v>2232</v>
      </c>
      <c r="S452" s="96"/>
      <c r="T452" s="96"/>
      <c r="U452" s="96" t="s">
        <v>5</v>
      </c>
      <c r="Z452" s="73"/>
    </row>
    <row r="453" spans="1:26" x14ac:dyDescent="0.25">
      <c r="A453" s="101" t="s">
        <v>1113</v>
      </c>
      <c r="B453" s="100">
        <v>0</v>
      </c>
      <c r="C453" s="99">
        <v>0</v>
      </c>
      <c r="D453" s="98">
        <v>0</v>
      </c>
      <c r="F453" s="75" t="s">
        <v>1113</v>
      </c>
      <c r="G453" s="96"/>
      <c r="H453" s="96" t="s">
        <v>2232</v>
      </c>
      <c r="I453" s="96" t="s">
        <v>2232</v>
      </c>
      <c r="J453" s="96" t="s">
        <v>2232</v>
      </c>
      <c r="K453" s="96" t="s">
        <v>2232</v>
      </c>
      <c r="L453" s="96" t="s">
        <v>2232</v>
      </c>
      <c r="M453" s="96" t="s">
        <v>2232</v>
      </c>
      <c r="N453" s="96" t="s">
        <v>2232</v>
      </c>
      <c r="O453" s="96" t="s">
        <v>2232</v>
      </c>
      <c r="P453" s="96"/>
      <c r="Q453" s="96" t="s">
        <v>2232</v>
      </c>
      <c r="R453" s="96" t="s">
        <v>2232</v>
      </c>
      <c r="S453" s="96"/>
      <c r="T453" s="96"/>
      <c r="U453" s="96" t="s">
        <v>5</v>
      </c>
      <c r="Z453" s="73"/>
    </row>
    <row r="454" spans="1:26" x14ac:dyDescent="0.25">
      <c r="A454" s="101" t="s">
        <v>1368</v>
      </c>
      <c r="B454" s="100">
        <v>0</v>
      </c>
      <c r="C454" s="99">
        <v>0</v>
      </c>
      <c r="D454" s="98">
        <v>0</v>
      </c>
      <c r="F454" s="75" t="s">
        <v>1368</v>
      </c>
      <c r="G454" s="96"/>
      <c r="H454" s="96" t="s">
        <v>2232</v>
      </c>
      <c r="I454" s="96" t="s">
        <v>2232</v>
      </c>
      <c r="J454" s="96" t="s">
        <v>2232</v>
      </c>
      <c r="K454" s="96" t="s">
        <v>2232</v>
      </c>
      <c r="L454" s="96" t="s">
        <v>2232</v>
      </c>
      <c r="M454" s="96" t="s">
        <v>2232</v>
      </c>
      <c r="N454" s="96" t="s">
        <v>2232</v>
      </c>
      <c r="O454" s="96" t="s">
        <v>2232</v>
      </c>
      <c r="P454" s="96"/>
      <c r="Q454" s="96" t="s">
        <v>2232</v>
      </c>
      <c r="R454" s="96" t="s">
        <v>2232</v>
      </c>
      <c r="S454" s="96"/>
      <c r="T454" s="96"/>
      <c r="U454" s="96" t="s">
        <v>5</v>
      </c>
      <c r="Z454" s="73"/>
    </row>
    <row r="455" spans="1:26" x14ac:dyDescent="0.25">
      <c r="A455" s="101" t="s">
        <v>840</v>
      </c>
      <c r="B455" s="100">
        <v>0</v>
      </c>
      <c r="C455" s="99">
        <v>0</v>
      </c>
      <c r="D455" s="98">
        <v>0</v>
      </c>
      <c r="F455" s="75" t="s">
        <v>840</v>
      </c>
      <c r="G455" s="96"/>
      <c r="H455" s="96" t="s">
        <v>2232</v>
      </c>
      <c r="I455" s="96" t="s">
        <v>2232</v>
      </c>
      <c r="J455" s="96" t="s">
        <v>2232</v>
      </c>
      <c r="K455" s="96" t="s">
        <v>2232</v>
      </c>
      <c r="L455" s="96" t="s">
        <v>2232</v>
      </c>
      <c r="M455" s="96" t="s">
        <v>2232</v>
      </c>
      <c r="N455" s="96" t="s">
        <v>2232</v>
      </c>
      <c r="O455" s="96" t="s">
        <v>2232</v>
      </c>
      <c r="P455" s="96"/>
      <c r="Q455" s="96" t="s">
        <v>2232</v>
      </c>
      <c r="R455" s="96" t="s">
        <v>2232</v>
      </c>
      <c r="S455" s="96"/>
      <c r="T455" s="96"/>
      <c r="U455" s="96" t="s">
        <v>5</v>
      </c>
      <c r="Z455" s="73"/>
    </row>
    <row r="456" spans="1:26" x14ac:dyDescent="0.25">
      <c r="A456" s="101" t="s">
        <v>963</v>
      </c>
      <c r="B456" s="100">
        <v>0</v>
      </c>
      <c r="C456" s="99">
        <v>0</v>
      </c>
      <c r="D456" s="98">
        <v>0</v>
      </c>
      <c r="F456" s="75" t="s">
        <v>963</v>
      </c>
      <c r="G456" s="96"/>
      <c r="H456" s="96" t="s">
        <v>2232</v>
      </c>
      <c r="I456" s="96" t="s">
        <v>2232</v>
      </c>
      <c r="J456" s="96" t="s">
        <v>2232</v>
      </c>
      <c r="K456" s="96" t="s">
        <v>2232</v>
      </c>
      <c r="L456" s="96" t="s">
        <v>2232</v>
      </c>
      <c r="M456" s="96" t="s">
        <v>2232</v>
      </c>
      <c r="N456" s="96" t="s">
        <v>2232</v>
      </c>
      <c r="O456" s="96" t="s">
        <v>2232</v>
      </c>
      <c r="P456" s="96"/>
      <c r="Q456" s="96" t="s">
        <v>2232</v>
      </c>
      <c r="R456" s="96" t="s">
        <v>2232</v>
      </c>
      <c r="S456" s="96"/>
      <c r="T456" s="96"/>
      <c r="U456" s="96" t="s">
        <v>5</v>
      </c>
      <c r="Z456" s="73"/>
    </row>
    <row r="457" spans="1:26" x14ac:dyDescent="0.25">
      <c r="A457" s="101" t="s">
        <v>1086</v>
      </c>
      <c r="B457" s="100">
        <v>0</v>
      </c>
      <c r="C457" s="99">
        <v>0</v>
      </c>
      <c r="D457" s="98">
        <v>0</v>
      </c>
      <c r="F457" s="75" t="s">
        <v>1086</v>
      </c>
      <c r="G457" s="96"/>
      <c r="H457" s="96" t="s">
        <v>2232</v>
      </c>
      <c r="I457" s="96" t="s">
        <v>2232</v>
      </c>
      <c r="J457" s="96" t="s">
        <v>2232</v>
      </c>
      <c r="K457" s="96" t="s">
        <v>2232</v>
      </c>
      <c r="L457" s="96" t="s">
        <v>2232</v>
      </c>
      <c r="M457" s="96" t="s">
        <v>2232</v>
      </c>
      <c r="N457" s="96" t="s">
        <v>2232</v>
      </c>
      <c r="O457" s="96" t="s">
        <v>2232</v>
      </c>
      <c r="P457" s="96"/>
      <c r="Q457" s="96" t="s">
        <v>2232</v>
      </c>
      <c r="R457" s="96" t="s">
        <v>2232</v>
      </c>
      <c r="S457" s="96"/>
      <c r="T457" s="96"/>
      <c r="U457" s="96" t="s">
        <v>5</v>
      </c>
      <c r="Z457" s="73"/>
    </row>
    <row r="458" spans="1:26" x14ac:dyDescent="0.25">
      <c r="A458" s="101" t="s">
        <v>1342</v>
      </c>
      <c r="B458" s="100">
        <v>0</v>
      </c>
      <c r="C458" s="99">
        <v>0</v>
      </c>
      <c r="D458" s="98">
        <v>0</v>
      </c>
      <c r="F458" s="75" t="s">
        <v>1342</v>
      </c>
      <c r="G458" s="96"/>
      <c r="H458" s="96" t="s">
        <v>2232</v>
      </c>
      <c r="I458" s="96" t="s">
        <v>2232</v>
      </c>
      <c r="J458" s="96" t="s">
        <v>2232</v>
      </c>
      <c r="K458" s="96" t="s">
        <v>2232</v>
      </c>
      <c r="L458" s="96" t="s">
        <v>2232</v>
      </c>
      <c r="M458" s="96" t="s">
        <v>2232</v>
      </c>
      <c r="N458" s="96" t="s">
        <v>2232</v>
      </c>
      <c r="O458" s="96" t="s">
        <v>2232</v>
      </c>
      <c r="P458" s="96"/>
      <c r="Q458" s="96" t="s">
        <v>2232</v>
      </c>
      <c r="R458" s="96" t="s">
        <v>2232</v>
      </c>
      <c r="S458" s="96"/>
      <c r="T458" s="96"/>
      <c r="U458" s="96" t="s">
        <v>5</v>
      </c>
      <c r="Z458" s="73"/>
    </row>
    <row r="459" spans="1:26" x14ac:dyDescent="0.25">
      <c r="A459" s="101" t="s">
        <v>632</v>
      </c>
      <c r="B459" s="100">
        <v>0</v>
      </c>
      <c r="C459" s="99">
        <v>0</v>
      </c>
      <c r="D459" s="98">
        <v>0</v>
      </c>
      <c r="F459" s="75" t="s">
        <v>632</v>
      </c>
      <c r="G459" s="96"/>
      <c r="H459" s="96" t="s">
        <v>2232</v>
      </c>
      <c r="I459" s="96" t="s">
        <v>2232</v>
      </c>
      <c r="J459" s="96" t="s">
        <v>2232</v>
      </c>
      <c r="K459" s="96" t="s">
        <v>2232</v>
      </c>
      <c r="L459" s="96" t="s">
        <v>2232</v>
      </c>
      <c r="M459" s="96" t="s">
        <v>2232</v>
      </c>
      <c r="N459" s="96" t="s">
        <v>2232</v>
      </c>
      <c r="O459" s="96" t="s">
        <v>2232</v>
      </c>
      <c r="P459" s="96"/>
      <c r="Q459" s="96" t="s">
        <v>2232</v>
      </c>
      <c r="R459" s="96" t="s">
        <v>2232</v>
      </c>
      <c r="S459" s="96"/>
      <c r="T459" s="96"/>
      <c r="U459" s="96" t="s">
        <v>5</v>
      </c>
      <c r="Z459" s="73"/>
    </row>
    <row r="460" spans="1:26" x14ac:dyDescent="0.25">
      <c r="A460" s="101" t="s">
        <v>887</v>
      </c>
      <c r="B460" s="100">
        <v>0</v>
      </c>
      <c r="C460" s="99">
        <v>0</v>
      </c>
      <c r="D460" s="98">
        <v>0</v>
      </c>
      <c r="F460" s="75" t="s">
        <v>887</v>
      </c>
      <c r="G460" s="96"/>
      <c r="H460" s="96" t="s">
        <v>2232</v>
      </c>
      <c r="I460" s="96" t="s">
        <v>2232</v>
      </c>
      <c r="J460" s="96" t="s">
        <v>2232</v>
      </c>
      <c r="K460" s="96" t="s">
        <v>2232</v>
      </c>
      <c r="L460" s="96" t="s">
        <v>2232</v>
      </c>
      <c r="M460" s="96" t="s">
        <v>2232</v>
      </c>
      <c r="N460" s="96" t="s">
        <v>2232</v>
      </c>
      <c r="O460" s="96" t="s">
        <v>2232</v>
      </c>
      <c r="P460" s="96"/>
      <c r="Q460" s="96" t="s">
        <v>2232</v>
      </c>
      <c r="R460" s="96" t="s">
        <v>2232</v>
      </c>
      <c r="S460" s="96"/>
      <c r="T460" s="96"/>
      <c r="U460" s="96" t="s">
        <v>5</v>
      </c>
      <c r="Z460" s="73"/>
    </row>
    <row r="461" spans="1:26" x14ac:dyDescent="0.25">
      <c r="A461" s="101" t="s">
        <v>1013</v>
      </c>
      <c r="B461" s="100">
        <v>0</v>
      </c>
      <c r="C461" s="99">
        <v>0</v>
      </c>
      <c r="D461" s="98">
        <v>0</v>
      </c>
      <c r="F461" s="75" t="s">
        <v>1013</v>
      </c>
      <c r="G461" s="96"/>
      <c r="H461" s="96" t="s">
        <v>2232</v>
      </c>
      <c r="I461" s="96" t="s">
        <v>2232</v>
      </c>
      <c r="J461" s="96" t="s">
        <v>2232</v>
      </c>
      <c r="K461" s="96" t="s">
        <v>2232</v>
      </c>
      <c r="L461" s="96" t="s">
        <v>2232</v>
      </c>
      <c r="M461" s="96" t="s">
        <v>2232</v>
      </c>
      <c r="N461" s="96" t="s">
        <v>2232</v>
      </c>
      <c r="O461" s="96" t="s">
        <v>2232</v>
      </c>
      <c r="P461" s="96"/>
      <c r="Q461" s="96" t="s">
        <v>2232</v>
      </c>
      <c r="R461" s="96" t="s">
        <v>2232</v>
      </c>
      <c r="S461" s="96"/>
      <c r="T461" s="96"/>
      <c r="U461" s="96" t="s">
        <v>5</v>
      </c>
      <c r="Z461" s="73"/>
    </row>
    <row r="462" spans="1:26" x14ac:dyDescent="0.25">
      <c r="A462" s="101" t="s">
        <v>1165</v>
      </c>
      <c r="B462" s="100">
        <v>0</v>
      </c>
      <c r="C462" s="99">
        <v>0</v>
      </c>
      <c r="D462" s="98">
        <v>0</v>
      </c>
      <c r="F462" s="75" t="s">
        <v>1165</v>
      </c>
      <c r="G462" s="96"/>
      <c r="H462" s="96" t="s">
        <v>2232</v>
      </c>
      <c r="I462" s="96" t="s">
        <v>2232</v>
      </c>
      <c r="J462" s="96" t="s">
        <v>2232</v>
      </c>
      <c r="K462" s="96" t="s">
        <v>2232</v>
      </c>
      <c r="L462" s="96" t="s">
        <v>2232</v>
      </c>
      <c r="M462" s="96" t="s">
        <v>2232</v>
      </c>
      <c r="N462" s="96" t="s">
        <v>2232</v>
      </c>
      <c r="O462" s="96" t="s">
        <v>2232</v>
      </c>
      <c r="P462" s="96"/>
      <c r="Q462" s="96" t="s">
        <v>2232</v>
      </c>
      <c r="R462" s="96" t="s">
        <v>2232</v>
      </c>
      <c r="S462" s="96"/>
      <c r="T462" s="96"/>
      <c r="U462" s="96" t="s">
        <v>5</v>
      </c>
      <c r="Z462" s="73"/>
    </row>
    <row r="463" spans="1:26" x14ac:dyDescent="0.25">
      <c r="A463" s="101" t="s">
        <v>1417</v>
      </c>
      <c r="B463" s="100">
        <v>0</v>
      </c>
      <c r="C463" s="99">
        <v>0</v>
      </c>
      <c r="D463" s="98">
        <v>0</v>
      </c>
      <c r="F463" s="75" t="s">
        <v>1417</v>
      </c>
      <c r="G463" s="96"/>
      <c r="H463" s="96" t="s">
        <v>2232</v>
      </c>
      <c r="I463" s="96" t="s">
        <v>2232</v>
      </c>
      <c r="J463" s="96" t="s">
        <v>2232</v>
      </c>
      <c r="K463" s="96" t="s">
        <v>2232</v>
      </c>
      <c r="L463" s="96" t="s">
        <v>2232</v>
      </c>
      <c r="M463" s="96" t="s">
        <v>2232</v>
      </c>
      <c r="N463" s="96" t="s">
        <v>2232</v>
      </c>
      <c r="O463" s="96" t="s">
        <v>2232</v>
      </c>
      <c r="P463" s="96"/>
      <c r="Q463" s="96" t="s">
        <v>2232</v>
      </c>
      <c r="R463" s="96" t="s">
        <v>2232</v>
      </c>
      <c r="S463" s="96"/>
      <c r="T463" s="96"/>
      <c r="U463" s="96" t="s">
        <v>5</v>
      </c>
      <c r="Z463" s="73"/>
    </row>
    <row r="464" spans="1:26" x14ac:dyDescent="0.25">
      <c r="A464" s="101" t="s">
        <v>1441</v>
      </c>
      <c r="B464" s="100">
        <v>0</v>
      </c>
      <c r="C464" s="99">
        <v>0</v>
      </c>
      <c r="D464" s="98">
        <v>0</v>
      </c>
      <c r="F464" s="75" t="s">
        <v>1441</v>
      </c>
      <c r="G464" s="96"/>
      <c r="H464" s="96" t="s">
        <v>2232</v>
      </c>
      <c r="I464" s="96" t="s">
        <v>2232</v>
      </c>
      <c r="J464" s="96" t="s">
        <v>2232</v>
      </c>
      <c r="K464" s="96" t="s">
        <v>2232</v>
      </c>
      <c r="L464" s="96" t="s">
        <v>2232</v>
      </c>
      <c r="M464" s="96" t="s">
        <v>2232</v>
      </c>
      <c r="N464" s="96" t="s">
        <v>2232</v>
      </c>
      <c r="O464" s="96" t="s">
        <v>2232</v>
      </c>
      <c r="P464" s="96"/>
      <c r="Q464" s="96" t="s">
        <v>2232</v>
      </c>
      <c r="R464" s="96" t="s">
        <v>2232</v>
      </c>
      <c r="S464" s="96"/>
      <c r="T464" s="96"/>
      <c r="U464" s="96" t="s">
        <v>5</v>
      </c>
      <c r="Z464" s="73"/>
    </row>
    <row r="465" spans="1:26" x14ac:dyDescent="0.25">
      <c r="A465" s="101" t="s">
        <v>1554</v>
      </c>
      <c r="B465" s="100">
        <v>0</v>
      </c>
      <c r="C465" s="99">
        <v>0</v>
      </c>
      <c r="D465" s="98">
        <v>0</v>
      </c>
      <c r="F465" s="75" t="s">
        <v>1554</v>
      </c>
      <c r="G465" s="96"/>
      <c r="H465" s="96" t="s">
        <v>2232</v>
      </c>
      <c r="I465" s="96" t="s">
        <v>2232</v>
      </c>
      <c r="J465" s="96" t="s">
        <v>2232</v>
      </c>
      <c r="K465" s="96" t="s">
        <v>2232</v>
      </c>
      <c r="L465" s="96" t="s">
        <v>2232</v>
      </c>
      <c r="M465" s="96" t="s">
        <v>2232</v>
      </c>
      <c r="N465" s="96" t="s">
        <v>2232</v>
      </c>
      <c r="O465" s="96" t="s">
        <v>2232</v>
      </c>
      <c r="P465" s="96"/>
      <c r="Q465" s="96" t="s">
        <v>2232</v>
      </c>
      <c r="R465" s="96" t="s">
        <v>2232</v>
      </c>
      <c r="S465" s="96"/>
      <c r="T465" s="96"/>
      <c r="U465" s="96" t="s">
        <v>5</v>
      </c>
      <c r="Z465" s="73"/>
    </row>
    <row r="466" spans="1:26" x14ac:dyDescent="0.25">
      <c r="A466" s="101" t="s">
        <v>1415</v>
      </c>
      <c r="B466" s="100">
        <v>0</v>
      </c>
      <c r="C466" s="99">
        <v>0</v>
      </c>
      <c r="D466" s="98">
        <v>0</v>
      </c>
      <c r="F466" s="75" t="s">
        <v>1415</v>
      </c>
      <c r="G466" s="96"/>
      <c r="H466" s="96" t="s">
        <v>2232</v>
      </c>
      <c r="I466" s="96" t="s">
        <v>2232</v>
      </c>
      <c r="J466" s="96" t="s">
        <v>2232</v>
      </c>
      <c r="K466" s="96" t="s">
        <v>2232</v>
      </c>
      <c r="L466" s="96" t="s">
        <v>2232</v>
      </c>
      <c r="M466" s="96" t="s">
        <v>2232</v>
      </c>
      <c r="N466" s="96" t="s">
        <v>2232</v>
      </c>
      <c r="O466" s="96" t="s">
        <v>2232</v>
      </c>
      <c r="P466" s="96"/>
      <c r="Q466" s="96" t="s">
        <v>2232</v>
      </c>
      <c r="R466" s="96" t="s">
        <v>2232</v>
      </c>
      <c r="S466" s="96"/>
      <c r="T466" s="96"/>
      <c r="U466" s="96" t="s">
        <v>5</v>
      </c>
      <c r="Z466" s="73"/>
    </row>
    <row r="467" spans="1:26" x14ac:dyDescent="0.25">
      <c r="A467" s="101" t="s">
        <v>1531</v>
      </c>
      <c r="B467" s="100">
        <v>0</v>
      </c>
      <c r="C467" s="99">
        <v>0</v>
      </c>
      <c r="D467" s="98">
        <v>0</v>
      </c>
      <c r="F467" s="75" t="s">
        <v>1531</v>
      </c>
      <c r="G467" s="96"/>
      <c r="H467" s="96" t="s">
        <v>2232</v>
      </c>
      <c r="I467" s="96" t="s">
        <v>2232</v>
      </c>
      <c r="J467" s="96" t="s">
        <v>2232</v>
      </c>
      <c r="K467" s="96" t="s">
        <v>2232</v>
      </c>
      <c r="L467" s="96" t="s">
        <v>2232</v>
      </c>
      <c r="M467" s="96" t="s">
        <v>2232</v>
      </c>
      <c r="N467" s="96" t="s">
        <v>2232</v>
      </c>
      <c r="O467" s="96" t="s">
        <v>2232</v>
      </c>
      <c r="P467" s="96"/>
      <c r="Q467" s="96" t="s">
        <v>2232</v>
      </c>
      <c r="R467" s="96" t="s">
        <v>2232</v>
      </c>
      <c r="S467" s="96"/>
      <c r="T467" s="96"/>
      <c r="U467" s="96" t="s">
        <v>5</v>
      </c>
      <c r="Z467" s="73"/>
    </row>
    <row r="468" spans="1:26" x14ac:dyDescent="0.25">
      <c r="A468" s="101" t="s">
        <v>1510</v>
      </c>
      <c r="B468" s="100">
        <v>0</v>
      </c>
      <c r="C468" s="99">
        <v>0</v>
      </c>
      <c r="D468" s="98">
        <v>0</v>
      </c>
      <c r="F468" s="75" t="s">
        <v>1510</v>
      </c>
      <c r="G468" s="96"/>
      <c r="H468" s="96" t="s">
        <v>2232</v>
      </c>
      <c r="I468" s="96" t="s">
        <v>2232</v>
      </c>
      <c r="J468" s="96" t="s">
        <v>2232</v>
      </c>
      <c r="K468" s="96" t="s">
        <v>2232</v>
      </c>
      <c r="L468" s="96" t="s">
        <v>2232</v>
      </c>
      <c r="M468" s="96" t="s">
        <v>2232</v>
      </c>
      <c r="N468" s="96" t="s">
        <v>2232</v>
      </c>
      <c r="O468" s="96" t="s">
        <v>2232</v>
      </c>
      <c r="P468" s="96"/>
      <c r="Q468" s="96" t="s">
        <v>2232</v>
      </c>
      <c r="R468" s="96" t="s">
        <v>2232</v>
      </c>
      <c r="S468" s="96"/>
      <c r="T468" s="96"/>
      <c r="U468" s="96" t="s">
        <v>5</v>
      </c>
      <c r="Z468" s="73"/>
    </row>
    <row r="469" spans="1:26" x14ac:dyDescent="0.25">
      <c r="A469" s="101" t="s">
        <v>1466</v>
      </c>
      <c r="B469" s="100">
        <v>0</v>
      </c>
      <c r="C469" s="99">
        <v>0</v>
      </c>
      <c r="D469" s="98">
        <v>0</v>
      </c>
      <c r="F469" s="75" t="s">
        <v>1466</v>
      </c>
      <c r="G469" s="96"/>
      <c r="H469" s="96" t="s">
        <v>2232</v>
      </c>
      <c r="I469" s="96" t="s">
        <v>2232</v>
      </c>
      <c r="J469" s="96" t="s">
        <v>2232</v>
      </c>
      <c r="K469" s="96" t="s">
        <v>2232</v>
      </c>
      <c r="L469" s="96" t="s">
        <v>2232</v>
      </c>
      <c r="M469" s="96" t="s">
        <v>2232</v>
      </c>
      <c r="N469" s="96" t="s">
        <v>2232</v>
      </c>
      <c r="O469" s="96" t="s">
        <v>2232</v>
      </c>
      <c r="P469" s="96"/>
      <c r="Q469" s="96" t="s">
        <v>2232</v>
      </c>
      <c r="R469" s="96" t="s">
        <v>2232</v>
      </c>
      <c r="S469" s="96"/>
      <c r="T469" s="96"/>
      <c r="U469" s="96" t="s">
        <v>5</v>
      </c>
      <c r="Z469" s="73"/>
    </row>
    <row r="470" spans="1:26" x14ac:dyDescent="0.25">
      <c r="A470" s="101" t="s">
        <v>1578</v>
      </c>
      <c r="B470" s="100">
        <v>0</v>
      </c>
      <c r="C470" s="99">
        <v>0</v>
      </c>
      <c r="D470" s="98">
        <v>0</v>
      </c>
      <c r="F470" s="75" t="s">
        <v>1578</v>
      </c>
      <c r="G470" s="96"/>
      <c r="H470" s="96" t="s">
        <v>2232</v>
      </c>
      <c r="I470" s="96" t="s">
        <v>2232</v>
      </c>
      <c r="J470" s="96" t="s">
        <v>2232</v>
      </c>
      <c r="K470" s="96" t="s">
        <v>2232</v>
      </c>
      <c r="L470" s="96" t="s">
        <v>2232</v>
      </c>
      <c r="M470" s="96" t="s">
        <v>2232</v>
      </c>
      <c r="N470" s="96" t="s">
        <v>2232</v>
      </c>
      <c r="O470" s="96" t="s">
        <v>2232</v>
      </c>
      <c r="P470" s="96"/>
      <c r="Q470" s="96" t="s">
        <v>2232</v>
      </c>
      <c r="R470" s="96" t="s">
        <v>2232</v>
      </c>
      <c r="S470" s="96"/>
      <c r="T470" s="96"/>
      <c r="U470" s="96" t="s">
        <v>5</v>
      </c>
      <c r="Z470" s="73"/>
    </row>
    <row r="471" spans="1:26" x14ac:dyDescent="0.25">
      <c r="A471" s="101" t="s">
        <v>1486</v>
      </c>
      <c r="B471" s="100">
        <v>0</v>
      </c>
      <c r="C471" s="99">
        <v>0</v>
      </c>
      <c r="D471" s="98">
        <v>0</v>
      </c>
      <c r="F471" s="75" t="s">
        <v>1486</v>
      </c>
      <c r="G471" s="96"/>
      <c r="H471" s="96" t="s">
        <v>2232</v>
      </c>
      <c r="I471" s="96" t="s">
        <v>2232</v>
      </c>
      <c r="J471" s="96" t="s">
        <v>2232</v>
      </c>
      <c r="K471" s="96" t="s">
        <v>2232</v>
      </c>
      <c r="L471" s="96" t="s">
        <v>2232</v>
      </c>
      <c r="M471" s="96" t="s">
        <v>2232</v>
      </c>
      <c r="N471" s="96" t="s">
        <v>2232</v>
      </c>
      <c r="O471" s="96" t="s">
        <v>2232</v>
      </c>
      <c r="P471" s="96"/>
      <c r="Q471" s="96" t="s">
        <v>2232</v>
      </c>
      <c r="R471" s="96" t="s">
        <v>2232</v>
      </c>
      <c r="S471" s="96"/>
      <c r="T471" s="96"/>
      <c r="U471" s="96" t="s">
        <v>5</v>
      </c>
      <c r="Z471" s="73"/>
    </row>
    <row r="472" spans="1:26" x14ac:dyDescent="0.25">
      <c r="A472" s="101" t="s">
        <v>889</v>
      </c>
      <c r="B472" s="100">
        <v>0</v>
      </c>
      <c r="C472" s="99">
        <v>0</v>
      </c>
      <c r="D472" s="98">
        <v>0</v>
      </c>
      <c r="F472" s="75" t="s">
        <v>889</v>
      </c>
      <c r="G472" s="96"/>
      <c r="H472" s="96" t="s">
        <v>2232</v>
      </c>
      <c r="I472" s="96" t="s">
        <v>2232</v>
      </c>
      <c r="J472" s="96" t="s">
        <v>2232</v>
      </c>
      <c r="K472" s="96" t="s">
        <v>2232</v>
      </c>
      <c r="L472" s="96" t="s">
        <v>2232</v>
      </c>
      <c r="M472" s="96" t="s">
        <v>2232</v>
      </c>
      <c r="N472" s="96" t="s">
        <v>2232</v>
      </c>
      <c r="O472" s="96" t="s">
        <v>2232</v>
      </c>
      <c r="P472" s="96"/>
      <c r="Q472" s="96" t="s">
        <v>2232</v>
      </c>
      <c r="R472" s="96" t="s">
        <v>2232</v>
      </c>
      <c r="S472" s="96"/>
      <c r="T472" s="96"/>
      <c r="U472" s="96" t="s">
        <v>5</v>
      </c>
      <c r="Z472" s="73"/>
    </row>
    <row r="473" spans="1:26" x14ac:dyDescent="0.25">
      <c r="A473" s="101" t="s">
        <v>259</v>
      </c>
      <c r="B473" s="100">
        <v>0</v>
      </c>
      <c r="C473" s="99">
        <v>0</v>
      </c>
      <c r="D473" s="98">
        <v>0</v>
      </c>
      <c r="F473" s="75" t="s">
        <v>259</v>
      </c>
      <c r="G473" s="96"/>
      <c r="H473" s="96" t="s">
        <v>2232</v>
      </c>
      <c r="I473" s="96" t="s">
        <v>2232</v>
      </c>
      <c r="J473" s="96" t="s">
        <v>2232</v>
      </c>
      <c r="K473" s="96" t="s">
        <v>2232</v>
      </c>
      <c r="L473" s="96" t="s">
        <v>2232</v>
      </c>
      <c r="M473" s="96" t="s">
        <v>2232</v>
      </c>
      <c r="N473" s="96" t="s">
        <v>2232</v>
      </c>
      <c r="O473" s="96" t="s">
        <v>2232</v>
      </c>
      <c r="P473" s="96"/>
      <c r="Q473" s="96" t="s">
        <v>2232</v>
      </c>
      <c r="R473" s="96" t="s">
        <v>2232</v>
      </c>
      <c r="S473" s="96"/>
      <c r="T473" s="96"/>
      <c r="U473" s="96" t="s">
        <v>5</v>
      </c>
      <c r="Z473" s="73"/>
    </row>
    <row r="474" spans="1:26" x14ac:dyDescent="0.25">
      <c r="A474" s="101" t="s">
        <v>364</v>
      </c>
      <c r="B474" s="100">
        <v>0</v>
      </c>
      <c r="C474" s="99">
        <v>0</v>
      </c>
      <c r="D474" s="98">
        <v>0</v>
      </c>
      <c r="F474" s="75" t="s">
        <v>364</v>
      </c>
      <c r="G474" s="96"/>
      <c r="H474" s="96" t="s">
        <v>2232</v>
      </c>
      <c r="I474" s="96" t="s">
        <v>2232</v>
      </c>
      <c r="J474" s="96" t="s">
        <v>2232</v>
      </c>
      <c r="K474" s="96" t="s">
        <v>2232</v>
      </c>
      <c r="L474" s="96" t="s">
        <v>2232</v>
      </c>
      <c r="M474" s="96" t="s">
        <v>2232</v>
      </c>
      <c r="N474" s="96" t="s">
        <v>2232</v>
      </c>
      <c r="O474" s="96" t="s">
        <v>2232</v>
      </c>
      <c r="P474" s="96"/>
      <c r="Q474" s="96" t="s">
        <v>2232</v>
      </c>
      <c r="R474" s="96" t="s">
        <v>2232</v>
      </c>
      <c r="S474" s="96"/>
      <c r="T474" s="96"/>
      <c r="U474" s="96" t="s">
        <v>5</v>
      </c>
      <c r="Z474" s="73"/>
    </row>
    <row r="475" spans="1:26" x14ac:dyDescent="0.25">
      <c r="A475" s="101" t="s">
        <v>804</v>
      </c>
      <c r="B475" s="100">
        <v>0</v>
      </c>
      <c r="C475" s="99">
        <v>0</v>
      </c>
      <c r="D475" s="98">
        <v>0</v>
      </c>
      <c r="F475" s="75" t="s">
        <v>804</v>
      </c>
      <c r="G475" s="96"/>
      <c r="H475" s="96" t="s">
        <v>2232</v>
      </c>
      <c r="I475" s="96" t="s">
        <v>2232</v>
      </c>
      <c r="J475" s="96" t="s">
        <v>2232</v>
      </c>
      <c r="K475" s="96" t="s">
        <v>2232</v>
      </c>
      <c r="L475" s="96" t="s">
        <v>2232</v>
      </c>
      <c r="M475" s="96" t="s">
        <v>2232</v>
      </c>
      <c r="N475" s="96" t="s">
        <v>2232</v>
      </c>
      <c r="O475" s="96" t="s">
        <v>2232</v>
      </c>
      <c r="P475" s="96"/>
      <c r="Q475" s="96" t="s">
        <v>2232</v>
      </c>
      <c r="R475" s="96" t="s">
        <v>2232</v>
      </c>
      <c r="S475" s="96"/>
      <c r="T475" s="96"/>
      <c r="U475" s="96" t="s">
        <v>5</v>
      </c>
      <c r="Z475" s="73"/>
    </row>
    <row r="476" spans="1:26" x14ac:dyDescent="0.25">
      <c r="A476" s="101" t="s">
        <v>1204</v>
      </c>
      <c r="B476" s="100">
        <v>0</v>
      </c>
      <c r="C476" s="99">
        <v>0</v>
      </c>
      <c r="D476" s="98">
        <v>0</v>
      </c>
      <c r="F476" s="75" t="s">
        <v>1204</v>
      </c>
      <c r="G476" s="96"/>
      <c r="H476" s="96" t="s">
        <v>2232</v>
      </c>
      <c r="I476" s="96" t="s">
        <v>2232</v>
      </c>
      <c r="J476" s="96" t="s">
        <v>2232</v>
      </c>
      <c r="K476" s="96" t="s">
        <v>2232</v>
      </c>
      <c r="L476" s="96" t="s">
        <v>2232</v>
      </c>
      <c r="M476" s="96" t="s">
        <v>2232</v>
      </c>
      <c r="N476" s="96" t="s">
        <v>2232</v>
      </c>
      <c r="O476" s="96" t="s">
        <v>2232</v>
      </c>
      <c r="P476" s="96"/>
      <c r="Q476" s="96" t="s">
        <v>2232</v>
      </c>
      <c r="R476" s="96" t="s">
        <v>2232</v>
      </c>
      <c r="S476" s="96"/>
      <c r="T476" s="96"/>
      <c r="U476" s="96" t="s">
        <v>5</v>
      </c>
      <c r="Z476" s="73"/>
    </row>
    <row r="477" spans="1:26" x14ac:dyDescent="0.25">
      <c r="A477" s="101" t="s">
        <v>780</v>
      </c>
      <c r="B477" s="100">
        <v>0</v>
      </c>
      <c r="C477" s="99">
        <v>0</v>
      </c>
      <c r="D477" s="98">
        <v>0</v>
      </c>
      <c r="F477" s="75" t="s">
        <v>780</v>
      </c>
      <c r="G477" s="96"/>
      <c r="H477" s="96" t="s">
        <v>2232</v>
      </c>
      <c r="I477" s="96" t="s">
        <v>2232</v>
      </c>
      <c r="J477" s="96" t="s">
        <v>2232</v>
      </c>
      <c r="K477" s="96" t="s">
        <v>2232</v>
      </c>
      <c r="L477" s="96" t="s">
        <v>2232</v>
      </c>
      <c r="M477" s="96" t="s">
        <v>2232</v>
      </c>
      <c r="N477" s="96" t="s">
        <v>2232</v>
      </c>
      <c r="O477" s="96" t="s">
        <v>2232</v>
      </c>
      <c r="P477" s="96"/>
      <c r="Q477" s="96" t="s">
        <v>2232</v>
      </c>
      <c r="R477" s="96" t="s">
        <v>2232</v>
      </c>
      <c r="S477" s="96"/>
      <c r="T477" s="96"/>
      <c r="U477" s="96" t="s">
        <v>5</v>
      </c>
      <c r="Z477" s="73"/>
    </row>
    <row r="478" spans="1:26" x14ac:dyDescent="0.25">
      <c r="A478" s="101" t="s">
        <v>1180</v>
      </c>
      <c r="B478" s="100">
        <v>0</v>
      </c>
      <c r="C478" s="99">
        <v>0</v>
      </c>
      <c r="D478" s="98">
        <v>0</v>
      </c>
      <c r="F478" s="75" t="s">
        <v>1180</v>
      </c>
      <c r="G478" s="96"/>
      <c r="H478" s="96" t="s">
        <v>2232</v>
      </c>
      <c r="I478" s="96" t="s">
        <v>2232</v>
      </c>
      <c r="J478" s="96" t="s">
        <v>2232</v>
      </c>
      <c r="K478" s="96" t="s">
        <v>2232</v>
      </c>
      <c r="L478" s="96" t="s">
        <v>2232</v>
      </c>
      <c r="M478" s="96" t="s">
        <v>2232</v>
      </c>
      <c r="N478" s="96" t="s">
        <v>2232</v>
      </c>
      <c r="O478" s="96" t="s">
        <v>2232</v>
      </c>
      <c r="P478" s="96"/>
      <c r="Q478" s="96" t="s">
        <v>2232</v>
      </c>
      <c r="R478" s="96" t="s">
        <v>2232</v>
      </c>
      <c r="S478" s="96"/>
      <c r="T478" s="96"/>
      <c r="U478" s="96" t="s">
        <v>5</v>
      </c>
      <c r="Z478" s="73"/>
    </row>
    <row r="479" spans="1:26" x14ac:dyDescent="0.25">
      <c r="A479" s="101" t="s">
        <v>1155</v>
      </c>
      <c r="B479" s="100">
        <v>0</v>
      </c>
      <c r="C479" s="99">
        <v>0</v>
      </c>
      <c r="D479" s="98">
        <v>0</v>
      </c>
      <c r="F479" s="75" t="s">
        <v>1155</v>
      </c>
      <c r="G479" s="96"/>
      <c r="H479" s="96" t="s">
        <v>2232</v>
      </c>
      <c r="I479" s="96" t="s">
        <v>2232</v>
      </c>
      <c r="J479" s="96" t="s">
        <v>2232</v>
      </c>
      <c r="K479" s="96" t="s">
        <v>2232</v>
      </c>
      <c r="L479" s="96" t="s">
        <v>2232</v>
      </c>
      <c r="M479" s="96" t="s">
        <v>2232</v>
      </c>
      <c r="N479" s="96" t="s">
        <v>2232</v>
      </c>
      <c r="O479" s="96" t="s">
        <v>2232</v>
      </c>
      <c r="P479" s="96"/>
      <c r="Q479" s="96" t="s">
        <v>2232</v>
      </c>
      <c r="R479" s="96" t="s">
        <v>2232</v>
      </c>
      <c r="S479" s="96"/>
      <c r="T479" s="96"/>
      <c r="U479" s="96" t="s">
        <v>5</v>
      </c>
      <c r="Z479" s="73"/>
    </row>
    <row r="480" spans="1:26" x14ac:dyDescent="0.25">
      <c r="A480" s="101" t="s">
        <v>831</v>
      </c>
      <c r="B480" s="100">
        <v>0</v>
      </c>
      <c r="C480" s="99">
        <v>0</v>
      </c>
      <c r="D480" s="98">
        <v>0</v>
      </c>
      <c r="F480" s="75" t="s">
        <v>831</v>
      </c>
      <c r="G480" s="96"/>
      <c r="H480" s="96" t="s">
        <v>2232</v>
      </c>
      <c r="I480" s="96" t="s">
        <v>2232</v>
      </c>
      <c r="J480" s="96" t="s">
        <v>2232</v>
      </c>
      <c r="K480" s="96" t="s">
        <v>2232</v>
      </c>
      <c r="L480" s="96" t="s">
        <v>2232</v>
      </c>
      <c r="M480" s="96" t="s">
        <v>2232</v>
      </c>
      <c r="N480" s="96" t="s">
        <v>2232</v>
      </c>
      <c r="O480" s="96" t="s">
        <v>2232</v>
      </c>
      <c r="P480" s="96"/>
      <c r="Q480" s="96" t="s">
        <v>2232</v>
      </c>
      <c r="R480" s="96" t="s">
        <v>2232</v>
      </c>
      <c r="S480" s="96"/>
      <c r="T480" s="96"/>
      <c r="U480" s="96" t="s">
        <v>5</v>
      </c>
      <c r="Z480" s="73"/>
    </row>
    <row r="481" spans="1:26" x14ac:dyDescent="0.25">
      <c r="A481" s="101" t="s">
        <v>1359</v>
      </c>
      <c r="B481" s="100">
        <v>0</v>
      </c>
      <c r="C481" s="99">
        <v>0</v>
      </c>
      <c r="D481" s="98">
        <v>0</v>
      </c>
      <c r="F481" s="75" t="s">
        <v>1359</v>
      </c>
      <c r="G481" s="96"/>
      <c r="H481" s="96" t="s">
        <v>2232</v>
      </c>
      <c r="I481" s="96" t="s">
        <v>2232</v>
      </c>
      <c r="J481" s="96" t="s">
        <v>2232</v>
      </c>
      <c r="K481" s="96" t="s">
        <v>2232</v>
      </c>
      <c r="L481" s="96" t="s">
        <v>2232</v>
      </c>
      <c r="M481" s="96" t="s">
        <v>2232</v>
      </c>
      <c r="N481" s="96" t="s">
        <v>2232</v>
      </c>
      <c r="O481" s="96" t="s">
        <v>2232</v>
      </c>
      <c r="P481" s="96"/>
      <c r="Q481" s="96" t="s">
        <v>2232</v>
      </c>
      <c r="R481" s="96" t="s">
        <v>2232</v>
      </c>
      <c r="S481" s="96"/>
      <c r="T481" s="96"/>
      <c r="U481" s="96" t="s">
        <v>5</v>
      </c>
      <c r="Z481" s="73"/>
    </row>
    <row r="482" spans="1:26" x14ac:dyDescent="0.25">
      <c r="A482" s="101" t="s">
        <v>1332</v>
      </c>
      <c r="B482" s="100">
        <v>0</v>
      </c>
      <c r="C482" s="99">
        <v>0</v>
      </c>
      <c r="D482" s="98">
        <v>0</v>
      </c>
      <c r="F482" s="75" t="s">
        <v>1332</v>
      </c>
      <c r="G482" s="96"/>
      <c r="H482" s="96" t="s">
        <v>2232</v>
      </c>
      <c r="I482" s="96" t="s">
        <v>2232</v>
      </c>
      <c r="J482" s="96" t="s">
        <v>2232</v>
      </c>
      <c r="K482" s="96" t="s">
        <v>2232</v>
      </c>
      <c r="L482" s="96" t="s">
        <v>2232</v>
      </c>
      <c r="M482" s="96" t="s">
        <v>2232</v>
      </c>
      <c r="N482" s="96" t="s">
        <v>2232</v>
      </c>
      <c r="O482" s="96" t="s">
        <v>2232</v>
      </c>
      <c r="P482" s="96"/>
      <c r="Q482" s="96" t="s">
        <v>2232</v>
      </c>
      <c r="R482" s="96" t="s">
        <v>2232</v>
      </c>
      <c r="S482" s="96"/>
      <c r="T482" s="96"/>
      <c r="U482" s="96" t="s">
        <v>5</v>
      </c>
      <c r="Z482" s="73"/>
    </row>
    <row r="483" spans="1:26" x14ac:dyDescent="0.25">
      <c r="A483" s="101" t="s">
        <v>625</v>
      </c>
      <c r="B483" s="100">
        <v>0</v>
      </c>
      <c r="C483" s="99">
        <v>0</v>
      </c>
      <c r="D483" s="98">
        <v>0</v>
      </c>
      <c r="F483" s="75" t="s">
        <v>625</v>
      </c>
      <c r="G483" s="96"/>
      <c r="H483" s="96" t="s">
        <v>2232</v>
      </c>
      <c r="I483" s="96" t="s">
        <v>2232</v>
      </c>
      <c r="J483" s="96" t="s">
        <v>2232</v>
      </c>
      <c r="K483" s="96" t="s">
        <v>2232</v>
      </c>
      <c r="L483" s="96" t="s">
        <v>2232</v>
      </c>
      <c r="M483" s="96" t="s">
        <v>2232</v>
      </c>
      <c r="N483" s="96" t="s">
        <v>2232</v>
      </c>
      <c r="O483" s="96" t="s">
        <v>2232</v>
      </c>
      <c r="P483" s="96"/>
      <c r="Q483" s="96" t="s">
        <v>2232</v>
      </c>
      <c r="R483" s="96" t="s">
        <v>2232</v>
      </c>
      <c r="S483" s="96"/>
      <c r="T483" s="96"/>
      <c r="U483" s="96" t="s">
        <v>5</v>
      </c>
      <c r="Z483" s="73"/>
    </row>
    <row r="484" spans="1:26" x14ac:dyDescent="0.25">
      <c r="A484" s="101" t="s">
        <v>876</v>
      </c>
      <c r="B484" s="100">
        <v>0</v>
      </c>
      <c r="C484" s="99">
        <v>0</v>
      </c>
      <c r="D484" s="98">
        <v>0</v>
      </c>
      <c r="F484" s="75" t="s">
        <v>876</v>
      </c>
      <c r="G484" s="96"/>
      <c r="H484" s="96" t="s">
        <v>2232</v>
      </c>
      <c r="I484" s="96" t="s">
        <v>2232</v>
      </c>
      <c r="J484" s="96" t="s">
        <v>2232</v>
      </c>
      <c r="K484" s="96" t="s">
        <v>2232</v>
      </c>
      <c r="L484" s="96" t="s">
        <v>2232</v>
      </c>
      <c r="M484" s="96" t="s">
        <v>2232</v>
      </c>
      <c r="N484" s="96" t="s">
        <v>2232</v>
      </c>
      <c r="O484" s="96" t="s">
        <v>2232</v>
      </c>
      <c r="P484" s="96"/>
      <c r="Q484" s="96" t="s">
        <v>2232</v>
      </c>
      <c r="R484" s="96" t="s">
        <v>2232</v>
      </c>
      <c r="S484" s="96"/>
      <c r="T484" s="96"/>
      <c r="U484" s="96" t="s">
        <v>5</v>
      </c>
      <c r="Z484" s="73"/>
    </row>
    <row r="485" spans="1:26" x14ac:dyDescent="0.25">
      <c r="A485" s="101" t="s">
        <v>1003</v>
      </c>
      <c r="B485" s="100">
        <v>0</v>
      </c>
      <c r="C485" s="99">
        <v>0</v>
      </c>
      <c r="D485" s="98">
        <v>0</v>
      </c>
      <c r="F485" s="75" t="s">
        <v>1003</v>
      </c>
      <c r="G485" s="96"/>
      <c r="H485" s="96" t="s">
        <v>2232</v>
      </c>
      <c r="I485" s="96" t="s">
        <v>2232</v>
      </c>
      <c r="J485" s="96" t="s">
        <v>2232</v>
      </c>
      <c r="K485" s="96" t="s">
        <v>2232</v>
      </c>
      <c r="L485" s="96" t="s">
        <v>2232</v>
      </c>
      <c r="M485" s="96" t="s">
        <v>2232</v>
      </c>
      <c r="N485" s="96" t="s">
        <v>2232</v>
      </c>
      <c r="O485" s="96" t="s">
        <v>2232</v>
      </c>
      <c r="P485" s="96"/>
      <c r="Q485" s="96" t="s">
        <v>2232</v>
      </c>
      <c r="R485" s="96" t="s">
        <v>2232</v>
      </c>
      <c r="S485" s="96"/>
      <c r="T485" s="96"/>
      <c r="U485" s="96" t="s">
        <v>5</v>
      </c>
      <c r="Z485" s="73"/>
    </row>
    <row r="486" spans="1:26" x14ac:dyDescent="0.25">
      <c r="A486" s="101" t="s">
        <v>855</v>
      </c>
      <c r="B486" s="100">
        <v>0</v>
      </c>
      <c r="C486" s="99">
        <v>0</v>
      </c>
      <c r="D486" s="98">
        <v>0</v>
      </c>
      <c r="F486" s="75" t="s">
        <v>855</v>
      </c>
      <c r="G486" s="96"/>
      <c r="H486" s="96" t="s">
        <v>2232</v>
      </c>
      <c r="I486" s="96" t="s">
        <v>2232</v>
      </c>
      <c r="J486" s="96" t="s">
        <v>2232</v>
      </c>
      <c r="K486" s="96" t="s">
        <v>2232</v>
      </c>
      <c r="L486" s="96" t="s">
        <v>2232</v>
      </c>
      <c r="M486" s="96" t="s">
        <v>2232</v>
      </c>
      <c r="N486" s="96" t="s">
        <v>2232</v>
      </c>
      <c r="O486" s="96" t="s">
        <v>2232</v>
      </c>
      <c r="P486" s="96"/>
      <c r="Q486" s="96" t="s">
        <v>2232</v>
      </c>
      <c r="R486" s="96" t="s">
        <v>2232</v>
      </c>
      <c r="S486" s="96"/>
      <c r="T486" s="96"/>
      <c r="U486" s="96" t="s">
        <v>5</v>
      </c>
      <c r="Z486" s="73"/>
    </row>
    <row r="487" spans="1:26" x14ac:dyDescent="0.25">
      <c r="A487" s="101" t="s">
        <v>853</v>
      </c>
      <c r="B487" s="100">
        <v>0</v>
      </c>
      <c r="C487" s="99">
        <v>0</v>
      </c>
      <c r="D487" s="98">
        <v>0</v>
      </c>
      <c r="F487" s="75" t="s">
        <v>853</v>
      </c>
      <c r="G487" s="96"/>
      <c r="H487" s="96" t="s">
        <v>2232</v>
      </c>
      <c r="I487" s="96" t="s">
        <v>2232</v>
      </c>
      <c r="J487" s="96" t="s">
        <v>2232</v>
      </c>
      <c r="K487" s="96" t="s">
        <v>2232</v>
      </c>
      <c r="L487" s="96" t="s">
        <v>2232</v>
      </c>
      <c r="M487" s="96" t="s">
        <v>2232</v>
      </c>
      <c r="N487" s="96" t="s">
        <v>2232</v>
      </c>
      <c r="O487" s="96" t="s">
        <v>2232</v>
      </c>
      <c r="P487" s="96"/>
      <c r="Q487" s="96" t="s">
        <v>2232</v>
      </c>
      <c r="R487" s="96" t="s">
        <v>2232</v>
      </c>
      <c r="S487" s="96"/>
      <c r="T487" s="96"/>
      <c r="U487" s="96" t="s">
        <v>5</v>
      </c>
      <c r="Z487" s="73"/>
    </row>
    <row r="488" spans="1:26" x14ac:dyDescent="0.25">
      <c r="A488" s="101" t="s">
        <v>642</v>
      </c>
      <c r="B488" s="100">
        <v>0</v>
      </c>
      <c r="C488" s="99">
        <v>0</v>
      </c>
      <c r="D488" s="98">
        <v>0</v>
      </c>
      <c r="F488" s="75" t="s">
        <v>642</v>
      </c>
      <c r="G488" s="96"/>
      <c r="H488" s="96" t="s">
        <v>2232</v>
      </c>
      <c r="I488" s="96" t="s">
        <v>2232</v>
      </c>
      <c r="J488" s="96" t="s">
        <v>2232</v>
      </c>
      <c r="K488" s="96" t="s">
        <v>2232</v>
      </c>
      <c r="L488" s="96" t="s">
        <v>2232</v>
      </c>
      <c r="M488" s="96" t="s">
        <v>2232</v>
      </c>
      <c r="N488" s="96" t="s">
        <v>2232</v>
      </c>
      <c r="O488" s="96" t="s">
        <v>2232</v>
      </c>
      <c r="P488" s="96"/>
      <c r="Q488" s="96" t="s">
        <v>2232</v>
      </c>
      <c r="R488" s="96" t="s">
        <v>2232</v>
      </c>
      <c r="S488" s="96"/>
      <c r="T488" s="96"/>
      <c r="U488" s="96" t="s">
        <v>5</v>
      </c>
      <c r="Z488" s="73"/>
    </row>
    <row r="489" spans="1:26" x14ac:dyDescent="0.25">
      <c r="A489" s="101" t="s">
        <v>878</v>
      </c>
      <c r="B489" s="100">
        <v>0</v>
      </c>
      <c r="C489" s="99">
        <v>0</v>
      </c>
      <c r="D489" s="98">
        <v>0</v>
      </c>
      <c r="F489" s="75" t="s">
        <v>878</v>
      </c>
      <c r="G489" s="96"/>
      <c r="H489" s="96" t="s">
        <v>2232</v>
      </c>
      <c r="I489" s="96" t="s">
        <v>2232</v>
      </c>
      <c r="J489" s="96" t="s">
        <v>2232</v>
      </c>
      <c r="K489" s="96" t="s">
        <v>2232</v>
      </c>
      <c r="L489" s="96" t="s">
        <v>2232</v>
      </c>
      <c r="M489" s="96" t="s">
        <v>2232</v>
      </c>
      <c r="N489" s="96" t="s">
        <v>2232</v>
      </c>
      <c r="O489" s="96" t="s">
        <v>2232</v>
      </c>
      <c r="P489" s="96"/>
      <c r="Q489" s="96" t="s">
        <v>2232</v>
      </c>
      <c r="R489" s="96" t="s">
        <v>2232</v>
      </c>
      <c r="S489" s="96"/>
      <c r="T489" s="96"/>
      <c r="U489" s="96" t="s">
        <v>5</v>
      </c>
      <c r="Z489" s="73"/>
    </row>
    <row r="490" spans="1:26" x14ac:dyDescent="0.25">
      <c r="A490" s="101" t="s">
        <v>902</v>
      </c>
      <c r="B490" s="100">
        <v>0</v>
      </c>
      <c r="C490" s="99">
        <v>0</v>
      </c>
      <c r="D490" s="98">
        <v>0</v>
      </c>
      <c r="F490" s="75" t="s">
        <v>902</v>
      </c>
      <c r="G490" s="96"/>
      <c r="H490" s="96" t="s">
        <v>2232</v>
      </c>
      <c r="I490" s="96" t="s">
        <v>2232</v>
      </c>
      <c r="J490" s="96" t="s">
        <v>2232</v>
      </c>
      <c r="K490" s="96" t="s">
        <v>2232</v>
      </c>
      <c r="L490" s="96" t="s">
        <v>2232</v>
      </c>
      <c r="M490" s="96" t="s">
        <v>2232</v>
      </c>
      <c r="N490" s="96" t="s">
        <v>2232</v>
      </c>
      <c r="O490" s="96" t="s">
        <v>2232</v>
      </c>
      <c r="P490" s="96"/>
      <c r="Q490" s="96" t="s">
        <v>2232</v>
      </c>
      <c r="R490" s="96" t="s">
        <v>2232</v>
      </c>
      <c r="S490" s="96"/>
      <c r="T490" s="96"/>
      <c r="U490" s="96" t="s">
        <v>5</v>
      </c>
      <c r="Z490" s="73"/>
    </row>
    <row r="491" spans="1:26" x14ac:dyDescent="0.25">
      <c r="A491" s="101" t="s">
        <v>1546</v>
      </c>
      <c r="B491" s="100">
        <v>0</v>
      </c>
      <c r="C491" s="99">
        <v>0</v>
      </c>
      <c r="D491" s="98">
        <v>0</v>
      </c>
      <c r="F491" s="75" t="s">
        <v>1546</v>
      </c>
      <c r="G491" s="96"/>
      <c r="H491" s="96" t="s">
        <v>2232</v>
      </c>
      <c r="I491" s="96" t="s">
        <v>2232</v>
      </c>
      <c r="J491" s="96" t="s">
        <v>2232</v>
      </c>
      <c r="K491" s="96" t="s">
        <v>2232</v>
      </c>
      <c r="L491" s="96" t="s">
        <v>2232</v>
      </c>
      <c r="M491" s="96" t="s">
        <v>2232</v>
      </c>
      <c r="N491" s="96" t="s">
        <v>2232</v>
      </c>
      <c r="O491" s="96" t="s">
        <v>2232</v>
      </c>
      <c r="P491" s="96"/>
      <c r="Q491" s="96" t="s">
        <v>2232</v>
      </c>
      <c r="R491" s="96" t="s">
        <v>2232</v>
      </c>
      <c r="S491" s="96"/>
      <c r="T491" s="96"/>
      <c r="U491" s="96" t="s">
        <v>5</v>
      </c>
      <c r="Z491" s="73"/>
    </row>
    <row r="492" spans="1:26" x14ac:dyDescent="0.25">
      <c r="A492" s="101" t="s">
        <v>1526</v>
      </c>
      <c r="B492" s="100">
        <v>0</v>
      </c>
      <c r="C492" s="99">
        <v>0</v>
      </c>
      <c r="D492" s="98">
        <v>0</v>
      </c>
      <c r="F492" s="75" t="s">
        <v>1526</v>
      </c>
      <c r="G492" s="96"/>
      <c r="H492" s="96" t="s">
        <v>2232</v>
      </c>
      <c r="I492" s="96" t="s">
        <v>2232</v>
      </c>
      <c r="J492" s="96" t="s">
        <v>2232</v>
      </c>
      <c r="K492" s="96" t="s">
        <v>2232</v>
      </c>
      <c r="L492" s="96" t="s">
        <v>2232</v>
      </c>
      <c r="M492" s="96" t="s">
        <v>2232</v>
      </c>
      <c r="N492" s="96" t="s">
        <v>2232</v>
      </c>
      <c r="O492" s="96" t="s">
        <v>2232</v>
      </c>
      <c r="P492" s="96"/>
      <c r="Q492" s="96" t="s">
        <v>2232</v>
      </c>
      <c r="R492" s="96" t="s">
        <v>2232</v>
      </c>
      <c r="S492" s="96"/>
      <c r="T492" s="96"/>
      <c r="U492" s="96" t="s">
        <v>5</v>
      </c>
      <c r="Z492" s="73"/>
    </row>
    <row r="493" spans="1:26" x14ac:dyDescent="0.25">
      <c r="A493" s="101" t="s">
        <v>1568</v>
      </c>
      <c r="B493" s="100">
        <v>0</v>
      </c>
      <c r="C493" s="99">
        <v>0</v>
      </c>
      <c r="D493" s="98">
        <v>0</v>
      </c>
      <c r="F493" s="75" t="s">
        <v>1568</v>
      </c>
      <c r="G493" s="96"/>
      <c r="H493" s="96" t="s">
        <v>2232</v>
      </c>
      <c r="I493" s="96" t="s">
        <v>2232</v>
      </c>
      <c r="J493" s="96" t="s">
        <v>2232</v>
      </c>
      <c r="K493" s="96" t="s">
        <v>2232</v>
      </c>
      <c r="L493" s="96" t="s">
        <v>2232</v>
      </c>
      <c r="M493" s="96" t="s">
        <v>2232</v>
      </c>
      <c r="N493" s="96" t="s">
        <v>2232</v>
      </c>
      <c r="O493" s="96" t="s">
        <v>2232</v>
      </c>
      <c r="P493" s="96"/>
      <c r="Q493" s="96" t="s">
        <v>2232</v>
      </c>
      <c r="R493" s="96" t="s">
        <v>2232</v>
      </c>
      <c r="S493" s="96"/>
      <c r="T493" s="96"/>
      <c r="U493" s="96" t="s">
        <v>5</v>
      </c>
      <c r="Z493" s="73"/>
    </row>
    <row r="494" spans="1:26" x14ac:dyDescent="0.25">
      <c r="A494" s="101" t="s">
        <v>1476</v>
      </c>
      <c r="B494" s="100">
        <v>0</v>
      </c>
      <c r="C494" s="99">
        <v>0</v>
      </c>
      <c r="D494" s="98">
        <v>1</v>
      </c>
      <c r="F494" s="75" t="s">
        <v>1476</v>
      </c>
      <c r="G494" s="96"/>
      <c r="H494" s="96" t="s">
        <v>2232</v>
      </c>
      <c r="I494" s="96" t="s">
        <v>2232</v>
      </c>
      <c r="J494" s="96" t="s">
        <v>2232</v>
      </c>
      <c r="K494" s="96" t="s">
        <v>2232</v>
      </c>
      <c r="L494" s="96" t="s">
        <v>2232</v>
      </c>
      <c r="M494" s="96" t="s">
        <v>2232</v>
      </c>
      <c r="N494" s="96" t="s">
        <v>2232</v>
      </c>
      <c r="O494" s="96" t="s">
        <v>2232</v>
      </c>
      <c r="P494" s="96"/>
      <c r="Q494" s="96" t="s">
        <v>2232</v>
      </c>
      <c r="R494" s="96" t="s">
        <v>2232</v>
      </c>
      <c r="S494" s="96"/>
      <c r="T494" s="96"/>
      <c r="U494" s="96" t="s">
        <v>5</v>
      </c>
      <c r="Z494" s="73"/>
    </row>
    <row r="495" spans="1:26" x14ac:dyDescent="0.25">
      <c r="A495" s="101" t="s">
        <v>1588</v>
      </c>
      <c r="B495" s="100">
        <v>0</v>
      </c>
      <c r="C495" s="99">
        <v>0</v>
      </c>
      <c r="D495" s="98">
        <v>1</v>
      </c>
      <c r="F495" s="75" t="s">
        <v>1588</v>
      </c>
      <c r="G495" s="96"/>
      <c r="H495" s="96" t="s">
        <v>2232</v>
      </c>
      <c r="I495" s="96" t="s">
        <v>2232</v>
      </c>
      <c r="J495" s="96" t="s">
        <v>2232</v>
      </c>
      <c r="K495" s="96" t="s">
        <v>2232</v>
      </c>
      <c r="L495" s="96" t="s">
        <v>2232</v>
      </c>
      <c r="M495" s="96" t="s">
        <v>2232</v>
      </c>
      <c r="N495" s="96" t="s">
        <v>2232</v>
      </c>
      <c r="O495" s="96" t="s">
        <v>2232</v>
      </c>
      <c r="P495" s="96"/>
      <c r="Q495" s="96" t="s">
        <v>2232</v>
      </c>
      <c r="R495" s="96" t="s">
        <v>2232</v>
      </c>
      <c r="S495" s="96"/>
      <c r="T495" s="96"/>
      <c r="U495" s="96" t="s">
        <v>5</v>
      </c>
      <c r="Z495" s="73"/>
    </row>
    <row r="496" spans="1:26" x14ac:dyDescent="0.25">
      <c r="A496" s="101" t="s">
        <v>656</v>
      </c>
      <c r="B496" s="100">
        <v>0.89580000000000004</v>
      </c>
      <c r="C496" s="99">
        <v>0</v>
      </c>
      <c r="D496" s="98">
        <v>1</v>
      </c>
      <c r="F496" s="75" t="s">
        <v>656</v>
      </c>
      <c r="G496" s="96"/>
      <c r="H496" s="96" t="s">
        <v>5</v>
      </c>
      <c r="I496" s="96" t="s">
        <v>5</v>
      </c>
      <c r="J496" s="96" t="s">
        <v>5</v>
      </c>
      <c r="K496" s="96" t="s">
        <v>5</v>
      </c>
      <c r="L496" s="96" t="s">
        <v>5</v>
      </c>
      <c r="M496" s="96" t="s">
        <v>5</v>
      </c>
      <c r="N496" s="96" t="s">
        <v>5</v>
      </c>
      <c r="O496" s="96" t="s">
        <v>5</v>
      </c>
      <c r="P496" s="96" t="s">
        <v>5</v>
      </c>
      <c r="Q496" s="96" t="s">
        <v>2232</v>
      </c>
      <c r="R496" s="96" t="s">
        <v>2232</v>
      </c>
      <c r="S496" s="96" t="s">
        <v>5</v>
      </c>
      <c r="T496" s="96"/>
      <c r="U496" s="96"/>
      <c r="Z496" s="73"/>
    </row>
    <row r="497" spans="1:26" x14ac:dyDescent="0.25">
      <c r="A497" s="101" t="s">
        <v>492</v>
      </c>
      <c r="B497" s="100">
        <v>0.93069999999999997</v>
      </c>
      <c r="C497" s="99">
        <v>0</v>
      </c>
      <c r="D497" s="98">
        <v>1</v>
      </c>
      <c r="F497" s="75" t="s">
        <v>492</v>
      </c>
      <c r="G497" s="96"/>
      <c r="H497" s="96" t="s">
        <v>5</v>
      </c>
      <c r="I497" s="96" t="s">
        <v>5</v>
      </c>
      <c r="J497" s="96" t="s">
        <v>5</v>
      </c>
      <c r="K497" s="96" t="s">
        <v>5</v>
      </c>
      <c r="L497" s="96" t="s">
        <v>5</v>
      </c>
      <c r="M497" s="96" t="s">
        <v>5</v>
      </c>
      <c r="N497" s="96" t="s">
        <v>5</v>
      </c>
      <c r="O497" s="96" t="s">
        <v>5</v>
      </c>
      <c r="P497" s="96" t="s">
        <v>5</v>
      </c>
      <c r="Q497" s="96" t="s">
        <v>2232</v>
      </c>
      <c r="R497" s="96" t="s">
        <v>2232</v>
      </c>
      <c r="S497" s="96" t="s">
        <v>5</v>
      </c>
      <c r="T497" s="96"/>
      <c r="U497" s="96"/>
      <c r="Z497" s="73"/>
    </row>
    <row r="498" spans="1:26" x14ac:dyDescent="0.25">
      <c r="A498" s="101" t="s">
        <v>182</v>
      </c>
      <c r="B498" s="100">
        <v>0.83579999999999999</v>
      </c>
      <c r="C498" s="99">
        <v>0</v>
      </c>
      <c r="D498" s="98">
        <v>1</v>
      </c>
      <c r="F498" s="75" t="s">
        <v>182</v>
      </c>
      <c r="G498" s="96"/>
      <c r="H498" s="96" t="s">
        <v>5</v>
      </c>
      <c r="I498" s="96" t="s">
        <v>5</v>
      </c>
      <c r="J498" s="96" t="s">
        <v>5</v>
      </c>
      <c r="K498" s="96" t="s">
        <v>5</v>
      </c>
      <c r="L498" s="96" t="s">
        <v>5</v>
      </c>
      <c r="M498" s="96" t="s">
        <v>5</v>
      </c>
      <c r="N498" s="96" t="s">
        <v>5</v>
      </c>
      <c r="O498" s="96" t="s">
        <v>5</v>
      </c>
      <c r="P498" s="96" t="s">
        <v>5</v>
      </c>
      <c r="Q498" s="96" t="s">
        <v>2232</v>
      </c>
      <c r="R498" s="96" t="s">
        <v>2232</v>
      </c>
      <c r="S498" s="96" t="s">
        <v>5</v>
      </c>
      <c r="T498" s="96"/>
      <c r="U498" s="96"/>
      <c r="Z498" s="73"/>
    </row>
    <row r="499" spans="1:26" x14ac:dyDescent="0.25">
      <c r="A499" s="101" t="s">
        <v>163</v>
      </c>
      <c r="B499" s="100">
        <v>0.94810000000000005</v>
      </c>
      <c r="C499" s="99">
        <v>0</v>
      </c>
      <c r="D499" s="98">
        <v>1</v>
      </c>
      <c r="F499" s="75" t="s">
        <v>163</v>
      </c>
      <c r="G499" s="96"/>
      <c r="H499" s="96" t="s">
        <v>5</v>
      </c>
      <c r="I499" s="96" t="s">
        <v>5</v>
      </c>
      <c r="J499" s="96" t="s">
        <v>5</v>
      </c>
      <c r="K499" s="96" t="s">
        <v>5</v>
      </c>
      <c r="L499" s="96" t="s">
        <v>5</v>
      </c>
      <c r="M499" s="96" t="s">
        <v>5</v>
      </c>
      <c r="N499" s="96" t="s">
        <v>5</v>
      </c>
      <c r="O499" s="96" t="s">
        <v>5</v>
      </c>
      <c r="P499" s="96" t="s">
        <v>5</v>
      </c>
      <c r="Q499" s="96" t="s">
        <v>5</v>
      </c>
      <c r="R499" s="96" t="s">
        <v>2232</v>
      </c>
      <c r="S499" s="96" t="s">
        <v>5</v>
      </c>
      <c r="T499" s="96"/>
      <c r="U499" s="96"/>
      <c r="Z499" s="73"/>
    </row>
    <row r="500" spans="1:26" x14ac:dyDescent="0.25">
      <c r="A500" s="101" t="s">
        <v>219</v>
      </c>
      <c r="B500" s="100">
        <v>0.83919999999999995</v>
      </c>
      <c r="C500" s="99">
        <v>0</v>
      </c>
      <c r="D500" s="98">
        <v>1</v>
      </c>
      <c r="F500" s="75" t="s">
        <v>219</v>
      </c>
      <c r="G500" s="96"/>
      <c r="H500" s="96" t="s">
        <v>5</v>
      </c>
      <c r="I500" s="96" t="s">
        <v>5</v>
      </c>
      <c r="J500" s="96" t="s">
        <v>5</v>
      </c>
      <c r="K500" s="96" t="s">
        <v>5</v>
      </c>
      <c r="L500" s="96" t="s">
        <v>5</v>
      </c>
      <c r="M500" s="96" t="s">
        <v>5</v>
      </c>
      <c r="N500" s="96" t="s">
        <v>5</v>
      </c>
      <c r="O500" s="96" t="s">
        <v>5</v>
      </c>
      <c r="P500" s="96" t="s">
        <v>5</v>
      </c>
      <c r="Q500" s="96" t="s">
        <v>2232</v>
      </c>
      <c r="R500" s="96" t="s">
        <v>2232</v>
      </c>
      <c r="S500" s="96" t="s">
        <v>5</v>
      </c>
      <c r="T500" s="96"/>
      <c r="U500" s="96"/>
      <c r="Z500" s="73"/>
    </row>
    <row r="501" spans="1:26" x14ac:dyDescent="0.25">
      <c r="A501" s="101" t="s">
        <v>169</v>
      </c>
      <c r="B501" s="100">
        <v>0.85150000000000003</v>
      </c>
      <c r="C501" s="99">
        <v>0</v>
      </c>
      <c r="D501" s="98">
        <v>1</v>
      </c>
      <c r="F501" s="75" t="s">
        <v>169</v>
      </c>
      <c r="G501" s="96"/>
      <c r="H501" s="96" t="s">
        <v>5</v>
      </c>
      <c r="I501" s="96" t="s">
        <v>5</v>
      </c>
      <c r="J501" s="96" t="s">
        <v>5</v>
      </c>
      <c r="K501" s="96" t="s">
        <v>5</v>
      </c>
      <c r="L501" s="96" t="s">
        <v>5</v>
      </c>
      <c r="M501" s="96" t="s">
        <v>5</v>
      </c>
      <c r="N501" s="96" t="s">
        <v>5</v>
      </c>
      <c r="O501" s="96" t="s">
        <v>5</v>
      </c>
      <c r="P501" s="96" t="s">
        <v>5</v>
      </c>
      <c r="Q501" s="96" t="s">
        <v>2232</v>
      </c>
      <c r="R501" s="96" t="s">
        <v>2232</v>
      </c>
      <c r="S501" s="96" t="s">
        <v>5</v>
      </c>
      <c r="T501" s="96"/>
      <c r="U501" s="96"/>
      <c r="Z501" s="73"/>
    </row>
    <row r="502" spans="1:26" x14ac:dyDescent="0.25">
      <c r="A502" s="101" t="s">
        <v>249</v>
      </c>
      <c r="B502" s="100">
        <v>0.91210000000000002</v>
      </c>
      <c r="C502" s="99">
        <v>0</v>
      </c>
      <c r="D502" s="98">
        <v>1</v>
      </c>
      <c r="F502" s="75" t="s">
        <v>249</v>
      </c>
      <c r="G502" s="96"/>
      <c r="H502" s="96" t="s">
        <v>5</v>
      </c>
      <c r="I502" s="96" t="s">
        <v>5</v>
      </c>
      <c r="J502" s="96" t="s">
        <v>5</v>
      </c>
      <c r="K502" s="96" t="s">
        <v>5</v>
      </c>
      <c r="L502" s="96" t="s">
        <v>5</v>
      </c>
      <c r="M502" s="96" t="s">
        <v>5</v>
      </c>
      <c r="N502" s="96" t="s">
        <v>5</v>
      </c>
      <c r="O502" s="96" t="s">
        <v>5</v>
      </c>
      <c r="P502" s="96" t="s">
        <v>5</v>
      </c>
      <c r="Q502" s="96" t="s">
        <v>2232</v>
      </c>
      <c r="R502" s="96" t="s">
        <v>2232</v>
      </c>
      <c r="S502" s="96" t="s">
        <v>5</v>
      </c>
      <c r="T502" s="96"/>
      <c r="U502" s="96"/>
      <c r="Z502" s="73"/>
    </row>
    <row r="503" spans="1:26" x14ac:dyDescent="0.25">
      <c r="A503" s="101" t="s">
        <v>199</v>
      </c>
      <c r="B503" s="100">
        <v>0</v>
      </c>
      <c r="C503" s="99">
        <v>0</v>
      </c>
      <c r="D503" s="98">
        <v>1</v>
      </c>
      <c r="F503" s="75" t="s">
        <v>199</v>
      </c>
      <c r="G503" s="96"/>
      <c r="H503" s="96" t="s">
        <v>5</v>
      </c>
      <c r="I503" s="96" t="s">
        <v>5</v>
      </c>
      <c r="J503" s="96" t="s">
        <v>5</v>
      </c>
      <c r="K503" s="96" t="s">
        <v>5</v>
      </c>
      <c r="L503" s="96" t="s">
        <v>5</v>
      </c>
      <c r="M503" s="96" t="s">
        <v>5</v>
      </c>
      <c r="N503" s="96" t="s">
        <v>5</v>
      </c>
      <c r="O503" s="96" t="s">
        <v>5</v>
      </c>
      <c r="P503" s="96" t="s">
        <v>5</v>
      </c>
      <c r="Q503" s="96" t="s">
        <v>2232</v>
      </c>
      <c r="R503" s="96" t="s">
        <v>2232</v>
      </c>
      <c r="S503" s="96" t="s">
        <v>5</v>
      </c>
      <c r="T503" s="96"/>
      <c r="U503" s="96"/>
      <c r="Z503" s="73"/>
    </row>
    <row r="504" spans="1:26" x14ac:dyDescent="0.25">
      <c r="A504" s="101" t="s">
        <v>200</v>
      </c>
      <c r="B504" s="100">
        <v>0.83191160358249872</v>
      </c>
      <c r="C504" s="99">
        <v>0</v>
      </c>
      <c r="D504" s="98">
        <v>1</v>
      </c>
      <c r="F504" s="75" t="s">
        <v>200</v>
      </c>
      <c r="G504" s="96"/>
      <c r="H504" s="96" t="s">
        <v>5</v>
      </c>
      <c r="I504" s="96" t="s">
        <v>5</v>
      </c>
      <c r="J504" s="96" t="s">
        <v>5</v>
      </c>
      <c r="K504" s="96" t="s">
        <v>5</v>
      </c>
      <c r="L504" s="96" t="s">
        <v>5</v>
      </c>
      <c r="M504" s="96" t="s">
        <v>5</v>
      </c>
      <c r="N504" s="96" t="s">
        <v>5</v>
      </c>
      <c r="O504" s="96" t="s">
        <v>5</v>
      </c>
      <c r="P504" s="96" t="s">
        <v>5</v>
      </c>
      <c r="Q504" s="96" t="s">
        <v>2232</v>
      </c>
      <c r="R504" s="96" t="s">
        <v>2232</v>
      </c>
      <c r="S504" s="96" t="s">
        <v>5</v>
      </c>
      <c r="T504" s="96"/>
      <c r="U504" s="96"/>
      <c r="Z504" s="73"/>
    </row>
    <row r="505" spans="1:26" x14ac:dyDescent="0.25">
      <c r="A505" s="101" t="s">
        <v>183</v>
      </c>
      <c r="B505" s="100">
        <v>0.88200394451218367</v>
      </c>
      <c r="C505" s="99">
        <v>0</v>
      </c>
      <c r="D505" s="98">
        <v>1</v>
      </c>
      <c r="F505" s="75" t="s">
        <v>183</v>
      </c>
      <c r="G505" s="96"/>
      <c r="H505" s="96" t="s">
        <v>5</v>
      </c>
      <c r="I505" s="96" t="s">
        <v>5</v>
      </c>
      <c r="J505" s="96" t="s">
        <v>5</v>
      </c>
      <c r="K505" s="96" t="s">
        <v>5</v>
      </c>
      <c r="L505" s="96" t="s">
        <v>5</v>
      </c>
      <c r="M505" s="96" t="s">
        <v>5</v>
      </c>
      <c r="N505" s="96" t="s">
        <v>5</v>
      </c>
      <c r="O505" s="96" t="s">
        <v>5</v>
      </c>
      <c r="P505" s="96" t="s">
        <v>5</v>
      </c>
      <c r="Q505" s="96" t="s">
        <v>2232</v>
      </c>
      <c r="R505" s="96" t="s">
        <v>2232</v>
      </c>
      <c r="S505" s="96" t="s">
        <v>5</v>
      </c>
      <c r="T505" s="96"/>
      <c r="U505" s="96"/>
      <c r="Z505" s="73"/>
    </row>
    <row r="506" spans="1:26" x14ac:dyDescent="0.25">
      <c r="A506" s="101" t="s">
        <v>329</v>
      </c>
      <c r="B506" s="100">
        <v>0.97399999999999998</v>
      </c>
      <c r="C506" s="99">
        <v>0</v>
      </c>
      <c r="D506" s="98">
        <v>1</v>
      </c>
      <c r="F506" s="75" t="s">
        <v>329</v>
      </c>
      <c r="G506" s="96"/>
      <c r="H506" s="96" t="s">
        <v>5</v>
      </c>
      <c r="I506" s="96" t="s">
        <v>5</v>
      </c>
      <c r="J506" s="96" t="s">
        <v>5</v>
      </c>
      <c r="K506" s="96" t="s">
        <v>5</v>
      </c>
      <c r="L506" s="96" t="s">
        <v>5</v>
      </c>
      <c r="M506" s="96" t="s">
        <v>5</v>
      </c>
      <c r="N506" s="96" t="s">
        <v>5</v>
      </c>
      <c r="O506" s="96" t="s">
        <v>5</v>
      </c>
      <c r="P506" s="96" t="s">
        <v>5</v>
      </c>
      <c r="Q506" s="96" t="s">
        <v>5</v>
      </c>
      <c r="R506" s="96" t="s">
        <v>5</v>
      </c>
      <c r="S506" s="96" t="s">
        <v>5</v>
      </c>
      <c r="T506" s="96"/>
      <c r="U506" s="96"/>
      <c r="Z506" s="73"/>
    </row>
    <row r="507" spans="1:26" x14ac:dyDescent="0.25">
      <c r="A507" s="101" t="s">
        <v>413</v>
      </c>
      <c r="B507" s="100">
        <v>0.95760000000000012</v>
      </c>
      <c r="C507" s="99">
        <v>0</v>
      </c>
      <c r="D507" s="98">
        <v>1</v>
      </c>
      <c r="F507" s="75" t="s">
        <v>413</v>
      </c>
      <c r="G507" s="96"/>
      <c r="H507" s="96" t="s">
        <v>5</v>
      </c>
      <c r="I507" s="96" t="s">
        <v>5</v>
      </c>
      <c r="J507" s="96" t="s">
        <v>5</v>
      </c>
      <c r="K507" s="96" t="s">
        <v>5</v>
      </c>
      <c r="L507" s="96" t="s">
        <v>5</v>
      </c>
      <c r="M507" s="96" t="s">
        <v>5</v>
      </c>
      <c r="N507" s="96" t="s">
        <v>5</v>
      </c>
      <c r="O507" s="96" t="s">
        <v>5</v>
      </c>
      <c r="P507" s="96" t="s">
        <v>5</v>
      </c>
      <c r="Q507" s="96" t="s">
        <v>5</v>
      </c>
      <c r="R507" s="96" t="s">
        <v>2232</v>
      </c>
      <c r="S507" s="96" t="s">
        <v>5</v>
      </c>
      <c r="T507" s="96"/>
      <c r="U507" s="96"/>
      <c r="Z507" s="73"/>
    </row>
    <row r="508" spans="1:26" x14ac:dyDescent="0.25">
      <c r="A508" s="101" t="s">
        <v>503</v>
      </c>
      <c r="B508" s="100">
        <v>0.9217463883309901</v>
      </c>
      <c r="C508" s="99">
        <v>0</v>
      </c>
      <c r="D508" s="98">
        <v>1</v>
      </c>
      <c r="F508" s="75" t="s">
        <v>503</v>
      </c>
      <c r="G508" s="96"/>
      <c r="H508" s="96" t="s">
        <v>5</v>
      </c>
      <c r="I508" s="96" t="s">
        <v>5</v>
      </c>
      <c r="J508" s="96" t="s">
        <v>5</v>
      </c>
      <c r="K508" s="96" t="s">
        <v>5</v>
      </c>
      <c r="L508" s="96" t="s">
        <v>5</v>
      </c>
      <c r="M508" s="96" t="s">
        <v>5</v>
      </c>
      <c r="N508" s="96" t="s">
        <v>5</v>
      </c>
      <c r="O508" s="96" t="s">
        <v>5</v>
      </c>
      <c r="P508" s="96" t="s">
        <v>5</v>
      </c>
      <c r="Q508" s="96" t="s">
        <v>5</v>
      </c>
      <c r="R508" s="96" t="s">
        <v>2232</v>
      </c>
      <c r="S508" s="96" t="s">
        <v>5</v>
      </c>
      <c r="T508" s="96"/>
      <c r="U508" s="96"/>
      <c r="Z508" s="73"/>
    </row>
    <row r="509" spans="1:26" x14ac:dyDescent="0.25">
      <c r="A509" s="101" t="s">
        <v>542</v>
      </c>
      <c r="B509" s="100">
        <v>0.95420000000000005</v>
      </c>
      <c r="C509" s="99">
        <v>0</v>
      </c>
      <c r="D509" s="98">
        <v>1</v>
      </c>
      <c r="F509" s="75" t="s">
        <v>542</v>
      </c>
      <c r="G509" s="96"/>
      <c r="H509" s="96" t="s">
        <v>5</v>
      </c>
      <c r="I509" s="96" t="s">
        <v>5</v>
      </c>
      <c r="J509" s="96" t="s">
        <v>5</v>
      </c>
      <c r="K509" s="96" t="s">
        <v>5</v>
      </c>
      <c r="L509" s="96" t="s">
        <v>5</v>
      </c>
      <c r="M509" s="96" t="s">
        <v>5</v>
      </c>
      <c r="N509" s="96" t="s">
        <v>5</v>
      </c>
      <c r="O509" s="96" t="s">
        <v>5</v>
      </c>
      <c r="P509" s="96" t="s">
        <v>5</v>
      </c>
      <c r="Q509" s="96" t="s">
        <v>5</v>
      </c>
      <c r="R509" s="96" t="s">
        <v>2232</v>
      </c>
      <c r="S509" s="96" t="s">
        <v>5</v>
      </c>
      <c r="T509" s="96"/>
      <c r="U509" s="96"/>
      <c r="Z509" s="73"/>
    </row>
    <row r="510" spans="1:26" x14ac:dyDescent="0.25">
      <c r="A510" s="101" t="s">
        <v>648</v>
      </c>
      <c r="B510" s="100">
        <v>0.89759999999999995</v>
      </c>
      <c r="C510" s="99">
        <v>0</v>
      </c>
      <c r="D510" s="98">
        <v>1</v>
      </c>
      <c r="F510" s="75" t="s">
        <v>648</v>
      </c>
      <c r="G510" s="96"/>
      <c r="H510" s="96" t="s">
        <v>5</v>
      </c>
      <c r="I510" s="96" t="s">
        <v>5</v>
      </c>
      <c r="J510" s="96" t="s">
        <v>5</v>
      </c>
      <c r="K510" s="96" t="s">
        <v>5</v>
      </c>
      <c r="L510" s="96" t="s">
        <v>5</v>
      </c>
      <c r="M510" s="96" t="s">
        <v>5</v>
      </c>
      <c r="N510" s="96" t="s">
        <v>5</v>
      </c>
      <c r="O510" s="96" t="s">
        <v>5</v>
      </c>
      <c r="P510" s="96" t="s">
        <v>5</v>
      </c>
      <c r="Q510" s="96" t="s">
        <v>2232</v>
      </c>
      <c r="R510" s="96" t="s">
        <v>2232</v>
      </c>
      <c r="S510" s="96" t="s">
        <v>5</v>
      </c>
      <c r="T510" s="96"/>
      <c r="U510" s="96"/>
      <c r="Z510" s="73"/>
    </row>
    <row r="511" spans="1:26" x14ac:dyDescent="0.25">
      <c r="A511" s="101" t="s">
        <v>253</v>
      </c>
      <c r="B511" s="100">
        <v>0.94000000000000006</v>
      </c>
      <c r="C511" s="99">
        <v>0</v>
      </c>
      <c r="D511" s="98">
        <v>1</v>
      </c>
      <c r="F511" s="75" t="s">
        <v>253</v>
      </c>
      <c r="G511" s="96"/>
      <c r="H511" s="96" t="s">
        <v>5</v>
      </c>
      <c r="I511" s="96" t="s">
        <v>5</v>
      </c>
      <c r="J511" s="96" t="s">
        <v>5</v>
      </c>
      <c r="K511" s="96" t="s">
        <v>5</v>
      </c>
      <c r="L511" s="96" t="s">
        <v>5</v>
      </c>
      <c r="M511" s="96" t="s">
        <v>5</v>
      </c>
      <c r="N511" s="96" t="s">
        <v>5</v>
      </c>
      <c r="O511" s="96" t="s">
        <v>5</v>
      </c>
      <c r="P511" s="96" t="s">
        <v>5</v>
      </c>
      <c r="Q511" s="96" t="s">
        <v>5</v>
      </c>
      <c r="R511" s="96" t="s">
        <v>2232</v>
      </c>
      <c r="S511" s="96" t="s">
        <v>5</v>
      </c>
      <c r="T511" s="96"/>
      <c r="U511" s="96"/>
      <c r="Z511" s="73"/>
    </row>
    <row r="512" spans="1:26" x14ac:dyDescent="0.25">
      <c r="A512" s="101" t="s">
        <v>269</v>
      </c>
      <c r="B512" s="100">
        <v>0.92767132431786936</v>
      </c>
      <c r="C512" s="99">
        <v>0</v>
      </c>
      <c r="D512" s="98">
        <v>1</v>
      </c>
      <c r="F512" s="75" t="s">
        <v>269</v>
      </c>
      <c r="G512" s="96"/>
      <c r="H512" s="96" t="s">
        <v>5</v>
      </c>
      <c r="I512" s="96" t="s">
        <v>5</v>
      </c>
      <c r="J512" s="96" t="s">
        <v>5</v>
      </c>
      <c r="K512" s="96" t="s">
        <v>5</v>
      </c>
      <c r="L512" s="96" t="s">
        <v>5</v>
      </c>
      <c r="M512" s="96" t="s">
        <v>5</v>
      </c>
      <c r="N512" s="96" t="s">
        <v>5</v>
      </c>
      <c r="O512" s="96" t="s">
        <v>5</v>
      </c>
      <c r="P512" s="96" t="s">
        <v>5</v>
      </c>
      <c r="Q512" s="96" t="s">
        <v>5</v>
      </c>
      <c r="R512" s="96" t="s">
        <v>2232</v>
      </c>
      <c r="S512" s="96" t="s">
        <v>5</v>
      </c>
      <c r="T512" s="96"/>
      <c r="U512" s="96"/>
      <c r="Z512" s="73"/>
    </row>
    <row r="513" spans="1:26" x14ac:dyDescent="0.25">
      <c r="A513" s="101" t="s">
        <v>493</v>
      </c>
      <c r="B513" s="100">
        <v>0.83988070040192486</v>
      </c>
      <c r="C513" s="99">
        <v>0</v>
      </c>
      <c r="D513" s="98">
        <v>1</v>
      </c>
      <c r="F513" s="75" t="s">
        <v>493</v>
      </c>
      <c r="G513" s="96"/>
      <c r="H513" s="96" t="s">
        <v>5</v>
      </c>
      <c r="I513" s="96" t="s">
        <v>5</v>
      </c>
      <c r="J513" s="96" t="s">
        <v>5</v>
      </c>
      <c r="K513" s="96" t="s">
        <v>5</v>
      </c>
      <c r="L513" s="96" t="s">
        <v>5</v>
      </c>
      <c r="M513" s="96" t="s">
        <v>5</v>
      </c>
      <c r="N513" s="96" t="s">
        <v>5</v>
      </c>
      <c r="O513" s="96" t="s">
        <v>5</v>
      </c>
      <c r="P513" s="96" t="s">
        <v>5</v>
      </c>
      <c r="Q513" s="96" t="s">
        <v>2232</v>
      </c>
      <c r="R513" s="96" t="s">
        <v>2232</v>
      </c>
      <c r="S513" s="96" t="s">
        <v>5</v>
      </c>
      <c r="T513" s="96"/>
      <c r="U513" s="96"/>
      <c r="Z513" s="73"/>
    </row>
    <row r="514" spans="1:26" x14ac:dyDescent="0.25">
      <c r="A514" s="101" t="s">
        <v>597</v>
      </c>
      <c r="B514" s="100">
        <v>0.82086773798433266</v>
      </c>
      <c r="C514" s="99">
        <v>0</v>
      </c>
      <c r="D514" s="98">
        <v>1</v>
      </c>
      <c r="F514" s="75" t="s">
        <v>597</v>
      </c>
      <c r="G514" s="96"/>
      <c r="H514" s="96" t="s">
        <v>5</v>
      </c>
      <c r="I514" s="96" t="s">
        <v>5</v>
      </c>
      <c r="J514" s="96" t="s">
        <v>5</v>
      </c>
      <c r="K514" s="96" t="s">
        <v>5</v>
      </c>
      <c r="L514" s="96" t="s">
        <v>5</v>
      </c>
      <c r="M514" s="96" t="s">
        <v>5</v>
      </c>
      <c r="N514" s="96" t="s">
        <v>5</v>
      </c>
      <c r="O514" s="96" t="s">
        <v>5</v>
      </c>
      <c r="P514" s="96" t="s">
        <v>5</v>
      </c>
      <c r="Q514" s="96" t="s">
        <v>2232</v>
      </c>
      <c r="R514" s="96" t="s">
        <v>2232</v>
      </c>
      <c r="S514" s="96" t="s">
        <v>5</v>
      </c>
      <c r="T514" s="96"/>
      <c r="U514" s="96"/>
      <c r="Z514" s="73"/>
    </row>
    <row r="515" spans="1:26" x14ac:dyDescent="0.25">
      <c r="A515" s="101" t="s">
        <v>389</v>
      </c>
      <c r="B515" s="100">
        <v>0.94920000000000004</v>
      </c>
      <c r="C515" s="99">
        <v>0</v>
      </c>
      <c r="D515" s="98">
        <v>1</v>
      </c>
      <c r="F515" s="75" t="s">
        <v>389</v>
      </c>
      <c r="G515" s="96"/>
      <c r="H515" s="96" t="s">
        <v>5</v>
      </c>
      <c r="I515" s="96" t="s">
        <v>5</v>
      </c>
      <c r="J515" s="96" t="s">
        <v>5</v>
      </c>
      <c r="K515" s="96" t="s">
        <v>5</v>
      </c>
      <c r="L515" s="96" t="s">
        <v>5</v>
      </c>
      <c r="M515" s="96" t="s">
        <v>5</v>
      </c>
      <c r="N515" s="96" t="s">
        <v>5</v>
      </c>
      <c r="O515" s="96" t="s">
        <v>5</v>
      </c>
      <c r="P515" s="96" t="s">
        <v>5</v>
      </c>
      <c r="Q515" s="96" t="s">
        <v>5</v>
      </c>
      <c r="R515" s="96" t="s">
        <v>2232</v>
      </c>
      <c r="S515" s="96" t="s">
        <v>5</v>
      </c>
      <c r="T515" s="96"/>
      <c r="U515" s="96"/>
      <c r="Z515" s="73"/>
    </row>
    <row r="516" spans="1:26" x14ac:dyDescent="0.25">
      <c r="A516" s="101" t="s">
        <v>771</v>
      </c>
      <c r="B516" s="100">
        <v>0.96760000000000002</v>
      </c>
      <c r="C516" s="99">
        <v>0</v>
      </c>
      <c r="D516" s="98">
        <v>1</v>
      </c>
      <c r="F516" s="75" t="s">
        <v>771</v>
      </c>
      <c r="G516" s="96"/>
      <c r="H516" s="96" t="s">
        <v>5</v>
      </c>
      <c r="I516" s="96" t="s">
        <v>5</v>
      </c>
      <c r="J516" s="96" t="s">
        <v>5</v>
      </c>
      <c r="K516" s="96" t="s">
        <v>5</v>
      </c>
      <c r="L516" s="96" t="s">
        <v>5</v>
      </c>
      <c r="M516" s="96" t="s">
        <v>5</v>
      </c>
      <c r="N516" s="96" t="s">
        <v>5</v>
      </c>
      <c r="O516" s="96" t="s">
        <v>5</v>
      </c>
      <c r="P516" s="96" t="s">
        <v>5</v>
      </c>
      <c r="Q516" s="96" t="s">
        <v>5</v>
      </c>
      <c r="R516" s="96" t="s">
        <v>5</v>
      </c>
      <c r="S516" s="96" t="s">
        <v>5</v>
      </c>
      <c r="T516" s="96"/>
      <c r="U516" s="96"/>
      <c r="Z516" s="73"/>
    </row>
    <row r="517" spans="1:26" x14ac:dyDescent="0.25">
      <c r="A517" s="101" t="s">
        <v>894</v>
      </c>
      <c r="B517" s="100">
        <v>0.91310000000000002</v>
      </c>
      <c r="C517" s="99">
        <v>0</v>
      </c>
      <c r="D517" s="98">
        <v>1</v>
      </c>
      <c r="F517" s="75" t="s">
        <v>894</v>
      </c>
      <c r="G517" s="96"/>
      <c r="H517" s="96" t="s">
        <v>5</v>
      </c>
      <c r="I517" s="96" t="s">
        <v>5</v>
      </c>
      <c r="J517" s="96" t="s">
        <v>5</v>
      </c>
      <c r="K517" s="96" t="s">
        <v>5</v>
      </c>
      <c r="L517" s="96" t="s">
        <v>5</v>
      </c>
      <c r="M517" s="96" t="s">
        <v>5</v>
      </c>
      <c r="N517" s="96" t="s">
        <v>5</v>
      </c>
      <c r="O517" s="96" t="s">
        <v>5</v>
      </c>
      <c r="P517" s="96" t="s">
        <v>5</v>
      </c>
      <c r="Q517" s="96" t="s">
        <v>2232</v>
      </c>
      <c r="R517" s="96" t="s">
        <v>2232</v>
      </c>
      <c r="S517" s="96" t="s">
        <v>5</v>
      </c>
      <c r="T517" s="96"/>
      <c r="U517" s="96"/>
      <c r="Z517" s="73"/>
    </row>
    <row r="518" spans="1:26" x14ac:dyDescent="0.25">
      <c r="A518" s="101" t="s">
        <v>553</v>
      </c>
      <c r="B518" s="100">
        <v>0.89754723370721234</v>
      </c>
      <c r="C518" s="99">
        <v>0</v>
      </c>
      <c r="D518" s="98">
        <v>1</v>
      </c>
      <c r="F518" s="75" t="s">
        <v>553</v>
      </c>
      <c r="G518" s="96"/>
      <c r="H518" s="96" t="s">
        <v>5</v>
      </c>
      <c r="I518" s="96" t="s">
        <v>5</v>
      </c>
      <c r="J518" s="96" t="s">
        <v>5</v>
      </c>
      <c r="K518" s="96" t="s">
        <v>5</v>
      </c>
      <c r="L518" s="96" t="s">
        <v>5</v>
      </c>
      <c r="M518" s="96" t="s">
        <v>5</v>
      </c>
      <c r="N518" s="96" t="s">
        <v>5</v>
      </c>
      <c r="O518" s="96" t="s">
        <v>5</v>
      </c>
      <c r="P518" s="96" t="s">
        <v>5</v>
      </c>
      <c r="Q518" s="96" t="s">
        <v>2232</v>
      </c>
      <c r="R518" s="96" t="s">
        <v>2232</v>
      </c>
      <c r="S518" s="96" t="s">
        <v>5</v>
      </c>
      <c r="T518" s="96"/>
      <c r="U518" s="96"/>
      <c r="Z518" s="73"/>
    </row>
    <row r="519" spans="1:26" x14ac:dyDescent="0.25">
      <c r="A519" s="101" t="s">
        <v>795</v>
      </c>
      <c r="B519" s="100">
        <v>0.95829999999999993</v>
      </c>
      <c r="C519" s="99">
        <v>0</v>
      </c>
      <c r="D519" s="98">
        <v>1</v>
      </c>
      <c r="F519" s="75" t="s">
        <v>795</v>
      </c>
      <c r="G519" s="96"/>
      <c r="H519" s="96" t="s">
        <v>5</v>
      </c>
      <c r="I519" s="96" t="s">
        <v>5</v>
      </c>
      <c r="J519" s="96" t="s">
        <v>5</v>
      </c>
      <c r="K519" s="96" t="s">
        <v>5</v>
      </c>
      <c r="L519" s="96" t="s">
        <v>5</v>
      </c>
      <c r="M519" s="96" t="s">
        <v>5</v>
      </c>
      <c r="N519" s="96" t="s">
        <v>5</v>
      </c>
      <c r="O519" s="96" t="s">
        <v>5</v>
      </c>
      <c r="P519" s="96" t="s">
        <v>5</v>
      </c>
      <c r="Q519" s="96" t="s">
        <v>5</v>
      </c>
      <c r="R519" s="96" t="s">
        <v>2232</v>
      </c>
      <c r="S519" s="96" t="s">
        <v>5</v>
      </c>
      <c r="T519" s="96"/>
      <c r="U519" s="96"/>
      <c r="Z519" s="73"/>
    </row>
    <row r="520" spans="1:26" x14ac:dyDescent="0.25">
      <c r="A520" s="101" t="s">
        <v>1172</v>
      </c>
      <c r="B520" s="100">
        <v>0.84770000000000001</v>
      </c>
      <c r="C520" s="99">
        <v>0</v>
      </c>
      <c r="D520" s="98">
        <v>1</v>
      </c>
      <c r="F520" s="75" t="s">
        <v>1172</v>
      </c>
      <c r="G520" s="96"/>
      <c r="H520" s="96" t="s">
        <v>5</v>
      </c>
      <c r="I520" s="96" t="s">
        <v>5</v>
      </c>
      <c r="J520" s="96" t="s">
        <v>5</v>
      </c>
      <c r="K520" s="96" t="s">
        <v>5</v>
      </c>
      <c r="L520" s="96" t="s">
        <v>5</v>
      </c>
      <c r="M520" s="96" t="s">
        <v>5</v>
      </c>
      <c r="N520" s="96" t="s">
        <v>5</v>
      </c>
      <c r="O520" s="96" t="s">
        <v>5</v>
      </c>
      <c r="P520" s="96" t="s">
        <v>5</v>
      </c>
      <c r="Q520" s="96" t="s">
        <v>2232</v>
      </c>
      <c r="R520" s="96" t="s">
        <v>2232</v>
      </c>
      <c r="S520" s="96" t="s">
        <v>5</v>
      </c>
      <c r="T520" s="96"/>
      <c r="U520" s="96"/>
      <c r="Z520" s="73"/>
    </row>
    <row r="521" spans="1:26" x14ac:dyDescent="0.25">
      <c r="A521" s="101" t="s">
        <v>263</v>
      </c>
      <c r="B521" s="100">
        <v>0.94009041605355337</v>
      </c>
      <c r="C521" s="99">
        <v>0</v>
      </c>
      <c r="D521" s="98">
        <v>1</v>
      </c>
      <c r="F521" s="75" t="s">
        <v>263</v>
      </c>
      <c r="G521" s="96"/>
      <c r="H521" s="96" t="s">
        <v>5</v>
      </c>
      <c r="I521" s="96" t="s">
        <v>5</v>
      </c>
      <c r="J521" s="96" t="s">
        <v>5</v>
      </c>
      <c r="K521" s="96" t="s">
        <v>5</v>
      </c>
      <c r="L521" s="96" t="s">
        <v>5</v>
      </c>
      <c r="M521" s="96" t="s">
        <v>5</v>
      </c>
      <c r="N521" s="96" t="s">
        <v>5</v>
      </c>
      <c r="O521" s="96" t="s">
        <v>5</v>
      </c>
      <c r="P521" s="96" t="s">
        <v>5</v>
      </c>
      <c r="Q521" s="96" t="s">
        <v>5</v>
      </c>
      <c r="R521" s="96" t="s">
        <v>2232</v>
      </c>
      <c r="S521" s="96" t="s">
        <v>5</v>
      </c>
      <c r="T521" s="96"/>
      <c r="U521" s="96"/>
      <c r="Z521" s="73"/>
    </row>
    <row r="522" spans="1:26" x14ac:dyDescent="0.25">
      <c r="A522" s="101" t="s">
        <v>670</v>
      </c>
      <c r="B522" s="100">
        <v>0</v>
      </c>
      <c r="C522" s="99">
        <v>0</v>
      </c>
      <c r="D522" s="98">
        <v>1</v>
      </c>
      <c r="F522" s="75" t="s">
        <v>670</v>
      </c>
      <c r="G522" s="96"/>
      <c r="H522" s="96" t="s">
        <v>5</v>
      </c>
      <c r="I522" s="96" t="s">
        <v>5</v>
      </c>
      <c r="J522" s="96" t="s">
        <v>5</v>
      </c>
      <c r="K522" s="96" t="s">
        <v>5</v>
      </c>
      <c r="L522" s="96" t="s">
        <v>5</v>
      </c>
      <c r="M522" s="96" t="s">
        <v>5</v>
      </c>
      <c r="N522" s="96" t="s">
        <v>5</v>
      </c>
      <c r="O522" s="96" t="s">
        <v>5</v>
      </c>
      <c r="P522" s="96" t="s">
        <v>5</v>
      </c>
      <c r="Q522" s="96" t="s">
        <v>2232</v>
      </c>
      <c r="R522" s="96" t="s">
        <v>2232</v>
      </c>
      <c r="S522" s="96" t="s">
        <v>5</v>
      </c>
      <c r="T522" s="96"/>
      <c r="U522" s="96"/>
      <c r="Z522" s="73"/>
    </row>
    <row r="523" spans="1:26" x14ac:dyDescent="0.25">
      <c r="A523" s="101" t="s">
        <v>607</v>
      </c>
      <c r="B523" s="100">
        <v>0.97919999999999996</v>
      </c>
      <c r="C523" s="99">
        <v>0</v>
      </c>
      <c r="D523" s="98">
        <v>1</v>
      </c>
      <c r="F523" s="75" t="s">
        <v>607</v>
      </c>
      <c r="G523" s="96"/>
      <c r="H523" s="96" t="s">
        <v>5</v>
      </c>
      <c r="I523" s="96" t="s">
        <v>5</v>
      </c>
      <c r="J523" s="96" t="s">
        <v>5</v>
      </c>
      <c r="K523" s="96" t="s">
        <v>5</v>
      </c>
      <c r="L523" s="96" t="s">
        <v>5</v>
      </c>
      <c r="M523" s="96" t="s">
        <v>5</v>
      </c>
      <c r="N523" s="96" t="s">
        <v>5</v>
      </c>
      <c r="O523" s="96" t="s">
        <v>5</v>
      </c>
      <c r="P523" s="96" t="s">
        <v>5</v>
      </c>
      <c r="Q523" s="96" t="s">
        <v>5</v>
      </c>
      <c r="R523" s="96" t="s">
        <v>5</v>
      </c>
      <c r="S523" s="96" t="s">
        <v>5</v>
      </c>
      <c r="T523" s="96"/>
      <c r="U523" s="96"/>
      <c r="Z523" s="73"/>
    </row>
    <row r="524" spans="1:26" x14ac:dyDescent="0.25">
      <c r="A524" s="101" t="s">
        <v>714</v>
      </c>
      <c r="B524" s="100">
        <v>0.96590000000000009</v>
      </c>
      <c r="C524" s="99">
        <v>0</v>
      </c>
      <c r="D524" s="98">
        <v>1</v>
      </c>
      <c r="F524" s="75" t="s">
        <v>714</v>
      </c>
      <c r="G524" s="96"/>
      <c r="H524" s="96" t="s">
        <v>5</v>
      </c>
      <c r="I524" s="96" t="s">
        <v>5</v>
      </c>
      <c r="J524" s="96" t="s">
        <v>5</v>
      </c>
      <c r="K524" s="96" t="s">
        <v>5</v>
      </c>
      <c r="L524" s="96" t="s">
        <v>5</v>
      </c>
      <c r="M524" s="96" t="s">
        <v>5</v>
      </c>
      <c r="N524" s="96" t="s">
        <v>5</v>
      </c>
      <c r="O524" s="96" t="s">
        <v>5</v>
      </c>
      <c r="P524" s="96" t="s">
        <v>5</v>
      </c>
      <c r="Q524" s="96" t="s">
        <v>5</v>
      </c>
      <c r="R524" s="96" t="s">
        <v>5</v>
      </c>
      <c r="S524" s="96" t="s">
        <v>5</v>
      </c>
      <c r="T524" s="96"/>
      <c r="U524" s="96"/>
      <c r="Z524" s="73"/>
    </row>
    <row r="525" spans="1:26" x14ac:dyDescent="0.25">
      <c r="A525" s="101" t="s">
        <v>471</v>
      </c>
      <c r="B525" s="100">
        <v>0.92149999999999987</v>
      </c>
      <c r="C525" s="99">
        <v>0</v>
      </c>
      <c r="D525" s="98">
        <v>1</v>
      </c>
      <c r="F525" s="75" t="s">
        <v>471</v>
      </c>
      <c r="G525" s="96"/>
      <c r="H525" s="96" t="s">
        <v>2232</v>
      </c>
      <c r="I525" s="96" t="s">
        <v>2232</v>
      </c>
      <c r="J525" s="96" t="s">
        <v>2232</v>
      </c>
      <c r="K525" s="96" t="s">
        <v>2232</v>
      </c>
      <c r="L525" s="96" t="s">
        <v>2232</v>
      </c>
      <c r="M525" s="96" t="s">
        <v>2232</v>
      </c>
      <c r="N525" s="96" t="s">
        <v>2232</v>
      </c>
      <c r="O525" s="96" t="s">
        <v>2232</v>
      </c>
      <c r="P525" s="96" t="s">
        <v>5</v>
      </c>
      <c r="Q525" s="96" t="s">
        <v>2232</v>
      </c>
      <c r="R525" s="96" t="s">
        <v>2232</v>
      </c>
      <c r="S525" s="96" t="s">
        <v>5</v>
      </c>
      <c r="T525" s="96"/>
      <c r="U525" s="96"/>
      <c r="Z525" s="73"/>
    </row>
    <row r="526" spans="1:26" x14ac:dyDescent="0.25">
      <c r="A526" s="101" t="s">
        <v>692</v>
      </c>
      <c r="B526" s="100">
        <v>0.96030000000000004</v>
      </c>
      <c r="C526" s="99">
        <v>0</v>
      </c>
      <c r="D526" s="98">
        <v>1</v>
      </c>
      <c r="F526" s="75" t="s">
        <v>692</v>
      </c>
      <c r="G526" s="96"/>
      <c r="H526" s="96" t="s">
        <v>5</v>
      </c>
      <c r="I526" s="96" t="s">
        <v>5</v>
      </c>
      <c r="J526" s="96" t="s">
        <v>5</v>
      </c>
      <c r="K526" s="96" t="s">
        <v>5</v>
      </c>
      <c r="L526" s="96" t="s">
        <v>5</v>
      </c>
      <c r="M526" s="96" t="s">
        <v>5</v>
      </c>
      <c r="N526" s="96" t="s">
        <v>5</v>
      </c>
      <c r="O526" s="96" t="s">
        <v>5</v>
      </c>
      <c r="P526" s="96" t="s">
        <v>5</v>
      </c>
      <c r="Q526" s="96" t="s">
        <v>5</v>
      </c>
      <c r="R526" s="96" t="s">
        <v>5</v>
      </c>
      <c r="S526" s="96" t="s">
        <v>5</v>
      </c>
      <c r="T526" s="96"/>
      <c r="U526" s="96"/>
      <c r="Z526" s="73"/>
    </row>
    <row r="527" spans="1:26" x14ac:dyDescent="0.25">
      <c r="A527" s="101" t="s">
        <v>663</v>
      </c>
      <c r="B527" s="100">
        <v>0</v>
      </c>
      <c r="C527" s="99">
        <v>0</v>
      </c>
      <c r="D527" s="98">
        <v>1</v>
      </c>
      <c r="F527" s="75" t="s">
        <v>663</v>
      </c>
      <c r="G527" s="96"/>
      <c r="H527" s="96" t="s">
        <v>2232</v>
      </c>
      <c r="I527" s="96" t="s">
        <v>2232</v>
      </c>
      <c r="J527" s="96" t="s">
        <v>2232</v>
      </c>
      <c r="K527" s="96" t="s">
        <v>2232</v>
      </c>
      <c r="L527" s="96" t="s">
        <v>2232</v>
      </c>
      <c r="M527" s="96" t="s">
        <v>2232</v>
      </c>
      <c r="N527" s="96" t="s">
        <v>2232</v>
      </c>
      <c r="O527" s="96" t="s">
        <v>2232</v>
      </c>
      <c r="P527" s="96" t="s">
        <v>5</v>
      </c>
      <c r="Q527" s="96" t="s">
        <v>2232</v>
      </c>
      <c r="R527" s="96" t="s">
        <v>2232</v>
      </c>
      <c r="S527" s="96" t="s">
        <v>5</v>
      </c>
      <c r="T527" s="96"/>
      <c r="U527" s="96"/>
      <c r="Z527" s="73"/>
    </row>
    <row r="528" spans="1:26" x14ac:dyDescent="0.25">
      <c r="A528" s="101" t="s">
        <v>685</v>
      </c>
      <c r="B528" s="100">
        <v>0.94630000000000003</v>
      </c>
      <c r="C528" s="99">
        <v>0</v>
      </c>
      <c r="D528" s="98">
        <v>1</v>
      </c>
      <c r="F528" s="75" t="s">
        <v>685</v>
      </c>
      <c r="G528" s="96"/>
      <c r="H528" s="96" t="s">
        <v>5</v>
      </c>
      <c r="I528" s="96" t="s">
        <v>5</v>
      </c>
      <c r="J528" s="96" t="s">
        <v>5</v>
      </c>
      <c r="K528" s="96" t="s">
        <v>5</v>
      </c>
      <c r="L528" s="96" t="s">
        <v>5</v>
      </c>
      <c r="M528" s="96" t="s">
        <v>5</v>
      </c>
      <c r="N528" s="96" t="s">
        <v>5</v>
      </c>
      <c r="O528" s="96" t="s">
        <v>5</v>
      </c>
      <c r="P528" s="96" t="s">
        <v>5</v>
      </c>
      <c r="Q528" s="96" t="s">
        <v>5</v>
      </c>
      <c r="R528" s="96" t="s">
        <v>2232</v>
      </c>
      <c r="S528" s="96" t="s">
        <v>5</v>
      </c>
      <c r="T528" s="96"/>
      <c r="U528" s="96"/>
      <c r="Z528" s="73"/>
    </row>
    <row r="529" spans="1:26" x14ac:dyDescent="0.25">
      <c r="A529" s="101" t="s">
        <v>826</v>
      </c>
      <c r="B529" s="100">
        <v>0.87070000000000003</v>
      </c>
      <c r="C529" s="99">
        <v>0</v>
      </c>
      <c r="D529" s="98">
        <v>1</v>
      </c>
      <c r="F529" s="75" t="s">
        <v>826</v>
      </c>
      <c r="G529" s="96"/>
      <c r="H529" s="96" t="s">
        <v>5</v>
      </c>
      <c r="I529" s="96" t="s">
        <v>5</v>
      </c>
      <c r="J529" s="96" t="s">
        <v>5</v>
      </c>
      <c r="K529" s="96" t="s">
        <v>5</v>
      </c>
      <c r="L529" s="96" t="s">
        <v>5</v>
      </c>
      <c r="M529" s="96" t="s">
        <v>5</v>
      </c>
      <c r="N529" s="96" t="s">
        <v>5</v>
      </c>
      <c r="O529" s="96" t="s">
        <v>5</v>
      </c>
      <c r="P529" s="96" t="s">
        <v>5</v>
      </c>
      <c r="Q529" s="96" t="s">
        <v>2232</v>
      </c>
      <c r="R529" s="96" t="s">
        <v>2232</v>
      </c>
      <c r="S529" s="96" t="s">
        <v>5</v>
      </c>
      <c r="T529" s="96"/>
      <c r="U529" s="96"/>
      <c r="Z529" s="73"/>
    </row>
    <row r="530" spans="1:26" x14ac:dyDescent="0.25">
      <c r="A530" s="101" t="s">
        <v>948</v>
      </c>
      <c r="B530" s="100">
        <v>0.89419999999999999</v>
      </c>
      <c r="C530" s="99">
        <v>0</v>
      </c>
      <c r="D530" s="98">
        <v>1</v>
      </c>
      <c r="F530" s="75" t="s">
        <v>948</v>
      </c>
      <c r="G530" s="96"/>
      <c r="H530" s="96" t="s">
        <v>5</v>
      </c>
      <c r="I530" s="96" t="s">
        <v>5</v>
      </c>
      <c r="J530" s="96" t="s">
        <v>5</v>
      </c>
      <c r="K530" s="96" t="s">
        <v>5</v>
      </c>
      <c r="L530" s="96" t="s">
        <v>5</v>
      </c>
      <c r="M530" s="96" t="s">
        <v>5</v>
      </c>
      <c r="N530" s="96" t="s">
        <v>5</v>
      </c>
      <c r="O530" s="96" t="s">
        <v>5</v>
      </c>
      <c r="P530" s="96" t="s">
        <v>5</v>
      </c>
      <c r="Q530" s="96" t="s">
        <v>2232</v>
      </c>
      <c r="R530" s="96" t="s">
        <v>2232</v>
      </c>
      <c r="S530" s="96" t="s">
        <v>5</v>
      </c>
      <c r="T530" s="96"/>
      <c r="U530" s="96"/>
      <c r="Z530" s="73"/>
    </row>
    <row r="531" spans="1:26" x14ac:dyDescent="0.25">
      <c r="A531" s="101" t="s">
        <v>971</v>
      </c>
      <c r="B531" s="100">
        <v>0</v>
      </c>
      <c r="C531" s="99">
        <v>0</v>
      </c>
      <c r="D531" s="98">
        <v>1</v>
      </c>
      <c r="F531" s="75" t="s">
        <v>971</v>
      </c>
      <c r="G531" s="96"/>
      <c r="H531" s="96" t="s">
        <v>5</v>
      </c>
      <c r="I531" s="96" t="s">
        <v>5</v>
      </c>
      <c r="J531" s="96" t="s">
        <v>5</v>
      </c>
      <c r="K531" s="96" t="s">
        <v>5</v>
      </c>
      <c r="L531" s="96" t="s">
        <v>5</v>
      </c>
      <c r="M531" s="96" t="s">
        <v>5</v>
      </c>
      <c r="N531" s="96" t="s">
        <v>5</v>
      </c>
      <c r="O531" s="96" t="s">
        <v>5</v>
      </c>
      <c r="P531" s="96" t="s">
        <v>5</v>
      </c>
      <c r="Q531" s="96" t="s">
        <v>5</v>
      </c>
      <c r="R531" s="96" t="s">
        <v>2232</v>
      </c>
      <c r="S531" s="96" t="s">
        <v>5</v>
      </c>
      <c r="T531" s="96"/>
      <c r="U531" s="96"/>
      <c r="Z531" s="73"/>
    </row>
    <row r="532" spans="1:26" x14ac:dyDescent="0.25">
      <c r="A532" s="101" t="s">
        <v>684</v>
      </c>
      <c r="B532" s="100">
        <v>0</v>
      </c>
      <c r="C532" s="99">
        <v>0</v>
      </c>
      <c r="D532" s="98">
        <v>1</v>
      </c>
      <c r="F532" s="75" t="s">
        <v>684</v>
      </c>
      <c r="G532" s="96"/>
      <c r="H532" s="96" t="s">
        <v>5</v>
      </c>
      <c r="I532" s="96" t="s">
        <v>5</v>
      </c>
      <c r="J532" s="96" t="s">
        <v>5</v>
      </c>
      <c r="K532" s="96" t="s">
        <v>5</v>
      </c>
      <c r="L532" s="96" t="s">
        <v>5</v>
      </c>
      <c r="M532" s="96" t="s">
        <v>5</v>
      </c>
      <c r="N532" s="96" t="s">
        <v>5</v>
      </c>
      <c r="O532" s="96" t="s">
        <v>5</v>
      </c>
      <c r="P532" s="96" t="s">
        <v>5</v>
      </c>
      <c r="Q532" s="96" t="s">
        <v>5</v>
      </c>
      <c r="R532" s="96" t="s">
        <v>2232</v>
      </c>
      <c r="S532" s="96" t="s">
        <v>5</v>
      </c>
      <c r="T532" s="96"/>
      <c r="U532" s="96"/>
      <c r="Z532" s="73"/>
    </row>
    <row r="533" spans="1:26" x14ac:dyDescent="0.25">
      <c r="A533" s="101" t="s">
        <v>1023</v>
      </c>
      <c r="B533" s="100">
        <v>0.90049999999999997</v>
      </c>
      <c r="C533" s="99">
        <v>0</v>
      </c>
      <c r="D533" s="98">
        <v>1</v>
      </c>
      <c r="F533" s="75" t="s">
        <v>1023</v>
      </c>
      <c r="G533" s="96"/>
      <c r="H533" s="96" t="s">
        <v>5</v>
      </c>
      <c r="I533" s="96" t="s">
        <v>5</v>
      </c>
      <c r="J533" s="96" t="s">
        <v>5</v>
      </c>
      <c r="K533" s="96" t="s">
        <v>5</v>
      </c>
      <c r="L533" s="96" t="s">
        <v>5</v>
      </c>
      <c r="M533" s="96" t="s">
        <v>5</v>
      </c>
      <c r="N533" s="96" t="s">
        <v>5</v>
      </c>
      <c r="O533" s="96" t="s">
        <v>5</v>
      </c>
      <c r="P533" s="96" t="s">
        <v>5</v>
      </c>
      <c r="Q533" s="96" t="s">
        <v>5</v>
      </c>
      <c r="R533" s="96" t="s">
        <v>2232</v>
      </c>
      <c r="S533" s="96" t="s">
        <v>5</v>
      </c>
      <c r="T533" s="96"/>
      <c r="U533" s="96"/>
      <c r="Z533" s="73"/>
    </row>
    <row r="534" spans="1:26" x14ac:dyDescent="0.25">
      <c r="A534" s="101" t="s">
        <v>1199</v>
      </c>
      <c r="B534" s="100">
        <v>0.95699999999999996</v>
      </c>
      <c r="C534" s="99">
        <v>0</v>
      </c>
      <c r="D534" s="98">
        <v>1</v>
      </c>
      <c r="F534" s="75" t="s">
        <v>1199</v>
      </c>
      <c r="G534" s="96"/>
      <c r="H534" s="96" t="s">
        <v>5</v>
      </c>
      <c r="I534" s="96" t="s">
        <v>5</v>
      </c>
      <c r="J534" s="96" t="s">
        <v>5</v>
      </c>
      <c r="K534" s="96" t="s">
        <v>5</v>
      </c>
      <c r="L534" s="96" t="s">
        <v>5</v>
      </c>
      <c r="M534" s="96" t="s">
        <v>5</v>
      </c>
      <c r="N534" s="96" t="s">
        <v>5</v>
      </c>
      <c r="O534" s="96" t="s">
        <v>5</v>
      </c>
      <c r="P534" s="96" t="s">
        <v>5</v>
      </c>
      <c r="Q534" s="96" t="s">
        <v>5</v>
      </c>
      <c r="R534" s="96" t="s">
        <v>2232</v>
      </c>
      <c r="S534" s="96" t="s">
        <v>5</v>
      </c>
      <c r="T534" s="96"/>
      <c r="U534" s="96"/>
      <c r="Z534" s="73"/>
    </row>
    <row r="535" spans="1:26" x14ac:dyDescent="0.25">
      <c r="A535" s="101" t="s">
        <v>1222</v>
      </c>
      <c r="B535" s="100">
        <v>0.89629999999999999</v>
      </c>
      <c r="C535" s="99">
        <v>0</v>
      </c>
      <c r="D535" s="98">
        <v>1</v>
      </c>
      <c r="F535" s="75" t="s">
        <v>1222</v>
      </c>
      <c r="G535" s="96"/>
      <c r="H535" s="96" t="s">
        <v>5</v>
      </c>
      <c r="I535" s="96" t="s">
        <v>5</v>
      </c>
      <c r="J535" s="96" t="s">
        <v>5</v>
      </c>
      <c r="K535" s="96" t="s">
        <v>5</v>
      </c>
      <c r="L535" s="96" t="s">
        <v>5</v>
      </c>
      <c r="M535" s="96" t="s">
        <v>5</v>
      </c>
      <c r="N535" s="96" t="s">
        <v>5</v>
      </c>
      <c r="O535" s="96" t="s">
        <v>5</v>
      </c>
      <c r="P535" s="96" t="s">
        <v>5</v>
      </c>
      <c r="Q535" s="96" t="s">
        <v>2232</v>
      </c>
      <c r="R535" s="96" t="s">
        <v>2232</v>
      </c>
      <c r="S535" s="96" t="s">
        <v>5</v>
      </c>
      <c r="T535" s="96"/>
      <c r="U535" s="96"/>
      <c r="Z535" s="73"/>
    </row>
    <row r="536" spans="1:26" x14ac:dyDescent="0.25">
      <c r="A536" s="101" t="s">
        <v>1350</v>
      </c>
      <c r="B536" s="100">
        <v>0.83309999999999995</v>
      </c>
      <c r="C536" s="99">
        <v>0</v>
      </c>
      <c r="D536" s="98">
        <v>1</v>
      </c>
      <c r="F536" s="75" t="s">
        <v>1350</v>
      </c>
      <c r="G536" s="96"/>
      <c r="H536" s="96" t="s">
        <v>5</v>
      </c>
      <c r="I536" s="96" t="s">
        <v>5</v>
      </c>
      <c r="J536" s="96" t="s">
        <v>5</v>
      </c>
      <c r="K536" s="96" t="s">
        <v>5</v>
      </c>
      <c r="L536" s="96" t="s">
        <v>5</v>
      </c>
      <c r="M536" s="96" t="s">
        <v>5</v>
      </c>
      <c r="N536" s="96" t="s">
        <v>5</v>
      </c>
      <c r="O536" s="96" t="s">
        <v>5</v>
      </c>
      <c r="P536" s="96" t="s">
        <v>5</v>
      </c>
      <c r="Q536" s="96" t="s">
        <v>2232</v>
      </c>
      <c r="R536" s="96" t="s">
        <v>2232</v>
      </c>
      <c r="S536" s="96" t="s">
        <v>5</v>
      </c>
      <c r="T536" s="96"/>
      <c r="U536" s="96"/>
      <c r="Z536" s="73"/>
    </row>
    <row r="537" spans="1:26" x14ac:dyDescent="0.25">
      <c r="A537" s="101" t="s">
        <v>1247</v>
      </c>
      <c r="B537" s="100">
        <v>0.94340000000000002</v>
      </c>
      <c r="C537" s="99">
        <v>0</v>
      </c>
      <c r="D537" s="98">
        <v>1</v>
      </c>
      <c r="F537" s="75" t="s">
        <v>1247</v>
      </c>
      <c r="G537" s="96"/>
      <c r="H537" s="96" t="s">
        <v>5</v>
      </c>
      <c r="I537" s="96" t="s">
        <v>5</v>
      </c>
      <c r="J537" s="96" t="s">
        <v>5</v>
      </c>
      <c r="K537" s="96" t="s">
        <v>5</v>
      </c>
      <c r="L537" s="96" t="s">
        <v>5</v>
      </c>
      <c r="M537" s="96" t="s">
        <v>5</v>
      </c>
      <c r="N537" s="96" t="s">
        <v>5</v>
      </c>
      <c r="O537" s="96" t="s">
        <v>5</v>
      </c>
      <c r="P537" s="96" t="s">
        <v>5</v>
      </c>
      <c r="Q537" s="96" t="s">
        <v>2232</v>
      </c>
      <c r="R537" s="96" t="s">
        <v>2232</v>
      </c>
      <c r="S537" s="96" t="s">
        <v>5</v>
      </c>
      <c r="T537" s="96"/>
      <c r="U537" s="96"/>
      <c r="Z537" s="73"/>
    </row>
    <row r="538" spans="1:26" x14ac:dyDescent="0.25">
      <c r="A538" s="101" t="s">
        <v>1288</v>
      </c>
      <c r="B538" s="100">
        <v>0.91290000000000004</v>
      </c>
      <c r="C538" s="99">
        <v>0</v>
      </c>
      <c r="D538" s="98">
        <v>1</v>
      </c>
      <c r="F538" s="75" t="s">
        <v>1288</v>
      </c>
      <c r="G538" s="96"/>
      <c r="H538" s="96" t="s">
        <v>5</v>
      </c>
      <c r="I538" s="96" t="s">
        <v>5</v>
      </c>
      <c r="J538" s="96" t="s">
        <v>5</v>
      </c>
      <c r="K538" s="96" t="s">
        <v>5</v>
      </c>
      <c r="L538" s="96" t="s">
        <v>5</v>
      </c>
      <c r="M538" s="96" t="s">
        <v>5</v>
      </c>
      <c r="N538" s="96" t="s">
        <v>5</v>
      </c>
      <c r="O538" s="96" t="s">
        <v>5</v>
      </c>
      <c r="P538" s="96" t="s">
        <v>5</v>
      </c>
      <c r="Q538" s="96" t="s">
        <v>2232</v>
      </c>
      <c r="R538" s="96" t="s">
        <v>2232</v>
      </c>
      <c r="S538" s="96" t="s">
        <v>5</v>
      </c>
      <c r="T538" s="96"/>
      <c r="U538" s="96"/>
      <c r="Z538" s="73"/>
    </row>
    <row r="539" spans="1:26" x14ac:dyDescent="0.25">
      <c r="A539" s="101" t="s">
        <v>1633</v>
      </c>
      <c r="B539" s="100">
        <v>0.83540000000000003</v>
      </c>
      <c r="C539" s="99">
        <v>0</v>
      </c>
      <c r="D539" s="98">
        <v>1</v>
      </c>
      <c r="F539" s="75" t="s">
        <v>1633</v>
      </c>
      <c r="G539" s="96"/>
      <c r="H539" s="96" t="s">
        <v>5</v>
      </c>
      <c r="I539" s="96" t="s">
        <v>5</v>
      </c>
      <c r="J539" s="96" t="s">
        <v>5</v>
      </c>
      <c r="K539" s="96" t="s">
        <v>5</v>
      </c>
      <c r="L539" s="96" t="s">
        <v>5</v>
      </c>
      <c r="M539" s="96" t="s">
        <v>5</v>
      </c>
      <c r="N539" s="96" t="s">
        <v>5</v>
      </c>
      <c r="O539" s="96" t="s">
        <v>5</v>
      </c>
      <c r="P539" s="96" t="s">
        <v>5</v>
      </c>
      <c r="Q539" s="96" t="s">
        <v>2232</v>
      </c>
      <c r="R539" s="96" t="s">
        <v>2232</v>
      </c>
      <c r="S539" s="96" t="s">
        <v>5</v>
      </c>
      <c r="T539" s="96"/>
      <c r="U539" s="96"/>
      <c r="Z539" s="73"/>
    </row>
    <row r="540" spans="1:26" x14ac:dyDescent="0.25">
      <c r="A540" s="101" t="s">
        <v>753</v>
      </c>
      <c r="B540" s="100">
        <v>0.87678492602550462</v>
      </c>
      <c r="C540" s="99">
        <v>0</v>
      </c>
      <c r="D540" s="98">
        <v>1</v>
      </c>
      <c r="F540" s="75" t="s">
        <v>753</v>
      </c>
      <c r="G540" s="96"/>
      <c r="H540" s="96" t="s">
        <v>5</v>
      </c>
      <c r="I540" s="96" t="s">
        <v>5</v>
      </c>
      <c r="J540" s="96" t="s">
        <v>5</v>
      </c>
      <c r="K540" s="96" t="s">
        <v>5</v>
      </c>
      <c r="L540" s="96" t="s">
        <v>5</v>
      </c>
      <c r="M540" s="96" t="s">
        <v>5</v>
      </c>
      <c r="N540" s="96" t="s">
        <v>5</v>
      </c>
      <c r="O540" s="96" t="s">
        <v>5</v>
      </c>
      <c r="P540" s="96" t="s">
        <v>5</v>
      </c>
      <c r="Q540" s="96" t="s">
        <v>2232</v>
      </c>
      <c r="R540" s="96" t="s">
        <v>2232</v>
      </c>
      <c r="S540" s="96" t="s">
        <v>5</v>
      </c>
      <c r="T540" s="96"/>
      <c r="U540" s="96"/>
      <c r="Z540" s="73"/>
    </row>
    <row r="541" spans="1:26" x14ac:dyDescent="0.25">
      <c r="A541" s="101" t="s">
        <v>315</v>
      </c>
      <c r="B541" s="100">
        <v>0.92869999999999997</v>
      </c>
      <c r="C541" s="99">
        <v>0</v>
      </c>
      <c r="D541" s="98">
        <v>1</v>
      </c>
      <c r="F541" s="75" t="s">
        <v>315</v>
      </c>
      <c r="G541" s="96"/>
      <c r="H541" s="96" t="s">
        <v>5</v>
      </c>
      <c r="I541" s="96" t="s">
        <v>5</v>
      </c>
      <c r="J541" s="96" t="s">
        <v>5</v>
      </c>
      <c r="K541" s="96" t="s">
        <v>5</v>
      </c>
      <c r="L541" s="96" t="s">
        <v>5</v>
      </c>
      <c r="M541" s="96" t="s">
        <v>5</v>
      </c>
      <c r="N541" s="96" t="s">
        <v>5</v>
      </c>
      <c r="O541" s="96" t="s">
        <v>5</v>
      </c>
      <c r="P541" s="96" t="s">
        <v>5</v>
      </c>
      <c r="Q541" s="96" t="s">
        <v>2232</v>
      </c>
      <c r="R541" s="96" t="s">
        <v>2232</v>
      </c>
      <c r="S541" s="96" t="s">
        <v>5</v>
      </c>
      <c r="T541" s="96"/>
      <c r="U541" s="96"/>
      <c r="Z541" s="73"/>
    </row>
    <row r="542" spans="1:26" x14ac:dyDescent="0.25">
      <c r="A542" s="93" t="s">
        <v>1775</v>
      </c>
      <c r="B542" s="92">
        <v>0.84309999999999996</v>
      </c>
      <c r="C542" s="92">
        <v>19.091174883364602</v>
      </c>
      <c r="D542" s="97">
        <v>1</v>
      </c>
      <c r="F542" s="75" t="s">
        <v>1775</v>
      </c>
      <c r="G542" s="96" t="s">
        <v>5</v>
      </c>
      <c r="H542" s="96" t="s">
        <v>5</v>
      </c>
      <c r="I542" s="96" t="s">
        <v>5</v>
      </c>
      <c r="J542" s="96" t="s">
        <v>5</v>
      </c>
      <c r="K542" s="96" t="s">
        <v>5</v>
      </c>
      <c r="L542" s="96" t="s">
        <v>5</v>
      </c>
      <c r="M542" s="96" t="s">
        <v>5</v>
      </c>
      <c r="N542" s="96" t="s">
        <v>5</v>
      </c>
      <c r="O542" s="96" t="s">
        <v>5</v>
      </c>
      <c r="P542" s="96" t="s">
        <v>5</v>
      </c>
      <c r="Q542" s="96" t="s">
        <v>5</v>
      </c>
      <c r="R542" s="96" t="s">
        <v>2232</v>
      </c>
      <c r="S542" s="96" t="s">
        <v>5</v>
      </c>
      <c r="T542" s="96"/>
      <c r="U542" s="96"/>
      <c r="Z542" s="73"/>
    </row>
    <row r="543" spans="1:26" x14ac:dyDescent="0.25">
      <c r="A543" s="93" t="s">
        <v>1776</v>
      </c>
      <c r="B543" s="92">
        <v>0.95340987595611471</v>
      </c>
      <c r="C543" s="92">
        <v>15.279794226578201</v>
      </c>
      <c r="D543" s="97">
        <v>1</v>
      </c>
      <c r="F543" s="75" t="s">
        <v>1776</v>
      </c>
      <c r="G543" s="96" t="s">
        <v>5</v>
      </c>
      <c r="H543" s="96" t="s">
        <v>5</v>
      </c>
      <c r="I543" s="96" t="s">
        <v>5</v>
      </c>
      <c r="J543" s="96" t="s">
        <v>5</v>
      </c>
      <c r="K543" s="96" t="s">
        <v>5</v>
      </c>
      <c r="L543" s="96" t="s">
        <v>5</v>
      </c>
      <c r="M543" s="96" t="s">
        <v>5</v>
      </c>
      <c r="N543" s="96" t="s">
        <v>5</v>
      </c>
      <c r="O543" s="96" t="s">
        <v>5</v>
      </c>
      <c r="P543" s="96" t="s">
        <v>5</v>
      </c>
      <c r="Q543" s="96" t="s">
        <v>5</v>
      </c>
      <c r="R543" s="96" t="s">
        <v>5</v>
      </c>
      <c r="S543" s="96" t="s">
        <v>5</v>
      </c>
      <c r="T543" s="96"/>
      <c r="U543" s="96"/>
      <c r="Z543" s="73"/>
    </row>
    <row r="544" spans="1:26" x14ac:dyDescent="0.25">
      <c r="A544" s="93" t="s">
        <v>1777</v>
      </c>
      <c r="B544" s="92">
        <v>0.69721828760181503</v>
      </c>
      <c r="C544" s="92">
        <v>7.5237296741981403</v>
      </c>
      <c r="D544" s="97">
        <v>1</v>
      </c>
      <c r="F544" s="75" t="s">
        <v>1777</v>
      </c>
      <c r="G544" s="96" t="s">
        <v>5</v>
      </c>
      <c r="H544" s="96" t="s">
        <v>5</v>
      </c>
      <c r="I544" s="96" t="s">
        <v>5</v>
      </c>
      <c r="J544" s="96" t="s">
        <v>5</v>
      </c>
      <c r="K544" s="96" t="s">
        <v>5</v>
      </c>
      <c r="L544" s="96" t="s">
        <v>5</v>
      </c>
      <c r="M544" s="96" t="s">
        <v>5</v>
      </c>
      <c r="N544" s="96" t="s">
        <v>5</v>
      </c>
      <c r="O544" s="96" t="s">
        <v>5</v>
      </c>
      <c r="P544" s="96" t="s">
        <v>5</v>
      </c>
      <c r="Q544" s="96" t="s">
        <v>5</v>
      </c>
      <c r="R544" s="96" t="s">
        <v>2232</v>
      </c>
      <c r="S544" s="96" t="s">
        <v>5</v>
      </c>
      <c r="T544" s="96"/>
      <c r="U544" s="96"/>
      <c r="Z544" s="73"/>
    </row>
    <row r="545" spans="1:26" x14ac:dyDescent="0.25">
      <c r="A545" s="93" t="s">
        <v>1778</v>
      </c>
      <c r="B545" s="92">
        <v>0.98150000000000004</v>
      </c>
      <c r="C545" s="92">
        <v>20.5171311044598</v>
      </c>
      <c r="D545" s="97">
        <v>1</v>
      </c>
      <c r="F545" s="75" t="s">
        <v>1778</v>
      </c>
      <c r="G545" s="96" t="s">
        <v>5</v>
      </c>
      <c r="H545" s="96" t="s">
        <v>5</v>
      </c>
      <c r="I545" s="96" t="s">
        <v>5</v>
      </c>
      <c r="J545" s="96" t="s">
        <v>5</v>
      </c>
      <c r="K545" s="96" t="s">
        <v>5</v>
      </c>
      <c r="L545" s="96" t="s">
        <v>5</v>
      </c>
      <c r="M545" s="96" t="s">
        <v>5</v>
      </c>
      <c r="N545" s="96" t="s">
        <v>5</v>
      </c>
      <c r="O545" s="96" t="s">
        <v>5</v>
      </c>
      <c r="P545" s="96" t="s">
        <v>5</v>
      </c>
      <c r="Q545" s="96" t="s">
        <v>5</v>
      </c>
      <c r="R545" s="96" t="s">
        <v>5</v>
      </c>
      <c r="S545" s="96" t="s">
        <v>5</v>
      </c>
      <c r="T545" s="96"/>
      <c r="U545" s="96"/>
      <c r="Z545" s="73"/>
    </row>
    <row r="546" spans="1:26" x14ac:dyDescent="0.25">
      <c r="A546" s="93" t="s">
        <v>1779</v>
      </c>
      <c r="B546" s="92">
        <v>0.22509542932677531</v>
      </c>
      <c r="C546" s="92">
        <v>0</v>
      </c>
      <c r="D546" s="97">
        <v>1</v>
      </c>
      <c r="F546" s="75" t="s">
        <v>1779</v>
      </c>
      <c r="G546" s="96" t="s">
        <v>5</v>
      </c>
      <c r="H546" s="96" t="s">
        <v>5</v>
      </c>
      <c r="I546" s="96" t="s">
        <v>5</v>
      </c>
      <c r="J546" s="96" t="s">
        <v>5</v>
      </c>
      <c r="K546" s="96" t="s">
        <v>5</v>
      </c>
      <c r="L546" s="96" t="s">
        <v>5</v>
      </c>
      <c r="M546" s="96" t="s">
        <v>5</v>
      </c>
      <c r="N546" s="96" t="s">
        <v>5</v>
      </c>
      <c r="O546" s="96" t="s">
        <v>5</v>
      </c>
      <c r="P546" s="96" t="s">
        <v>5</v>
      </c>
      <c r="Q546" s="96" t="s">
        <v>2232</v>
      </c>
      <c r="R546" s="96" t="s">
        <v>2232</v>
      </c>
      <c r="S546" s="96" t="s">
        <v>5</v>
      </c>
      <c r="T546" s="96"/>
      <c r="U546" s="96"/>
      <c r="Z546" s="73"/>
    </row>
    <row r="547" spans="1:26" x14ac:dyDescent="0.25">
      <c r="A547" s="93" t="s">
        <v>1780</v>
      </c>
      <c r="B547" s="92">
        <v>0.61127691182293253</v>
      </c>
      <c r="C547" s="92">
        <v>7.8332206076045097</v>
      </c>
      <c r="D547" s="97">
        <v>1</v>
      </c>
      <c r="F547" s="75" t="s">
        <v>1780</v>
      </c>
      <c r="G547" s="96" t="s">
        <v>5</v>
      </c>
      <c r="H547" s="96" t="s">
        <v>5</v>
      </c>
      <c r="I547" s="96" t="s">
        <v>5</v>
      </c>
      <c r="J547" s="96" t="s">
        <v>5</v>
      </c>
      <c r="K547" s="96" t="s">
        <v>5</v>
      </c>
      <c r="L547" s="96" t="s">
        <v>5</v>
      </c>
      <c r="M547" s="96" t="s">
        <v>5</v>
      </c>
      <c r="N547" s="96" t="s">
        <v>5</v>
      </c>
      <c r="O547" s="96" t="s">
        <v>5</v>
      </c>
      <c r="P547" s="96" t="s">
        <v>5</v>
      </c>
      <c r="Q547" s="96" t="s">
        <v>2232</v>
      </c>
      <c r="R547" s="96" t="s">
        <v>2232</v>
      </c>
      <c r="S547" s="96" t="s">
        <v>5</v>
      </c>
      <c r="T547" s="96"/>
      <c r="U547" s="96"/>
      <c r="Z547" s="73"/>
    </row>
    <row r="548" spans="1:26" x14ac:dyDescent="0.25">
      <c r="A548" s="93" t="s">
        <v>1781</v>
      </c>
      <c r="B548" s="92">
        <v>0.93560410539912298</v>
      </c>
      <c r="C548" s="92">
        <v>15.264049809909899</v>
      </c>
      <c r="D548" s="97">
        <v>1</v>
      </c>
      <c r="F548" s="75" t="s">
        <v>1781</v>
      </c>
      <c r="G548" s="96" t="s">
        <v>5</v>
      </c>
      <c r="H548" s="96" t="s">
        <v>5</v>
      </c>
      <c r="I548" s="96" t="s">
        <v>5</v>
      </c>
      <c r="J548" s="96" t="s">
        <v>5</v>
      </c>
      <c r="K548" s="96" t="s">
        <v>5</v>
      </c>
      <c r="L548" s="96" t="s">
        <v>5</v>
      </c>
      <c r="M548" s="96" t="s">
        <v>5</v>
      </c>
      <c r="N548" s="96" t="s">
        <v>5</v>
      </c>
      <c r="O548" s="96" t="s">
        <v>5</v>
      </c>
      <c r="P548" s="96" t="s">
        <v>5</v>
      </c>
      <c r="Q548" s="96" t="s">
        <v>5</v>
      </c>
      <c r="R548" s="96" t="s">
        <v>5</v>
      </c>
      <c r="S548" s="96" t="s">
        <v>5</v>
      </c>
      <c r="T548" s="96"/>
      <c r="U548" s="96"/>
      <c r="Z548" s="73"/>
    </row>
    <row r="549" spans="1:26" x14ac:dyDescent="0.25">
      <c r="A549" s="93" t="s">
        <v>2</v>
      </c>
      <c r="B549" s="92">
        <v>0.95973416469033201</v>
      </c>
      <c r="C549" s="92">
        <v>13.621307891665699</v>
      </c>
      <c r="D549" s="97">
        <v>1</v>
      </c>
      <c r="F549" s="75" t="s">
        <v>2</v>
      </c>
      <c r="G549" s="96" t="s">
        <v>5</v>
      </c>
      <c r="H549" s="96" t="s">
        <v>5</v>
      </c>
      <c r="I549" s="96" t="s">
        <v>5</v>
      </c>
      <c r="J549" s="96" t="s">
        <v>5</v>
      </c>
      <c r="K549" s="96" t="s">
        <v>5</v>
      </c>
      <c r="L549" s="96" t="s">
        <v>5</v>
      </c>
      <c r="M549" s="96" t="s">
        <v>5</v>
      </c>
      <c r="N549" s="96" t="s">
        <v>5</v>
      </c>
      <c r="O549" s="96" t="s">
        <v>5</v>
      </c>
      <c r="P549" s="96" t="s">
        <v>5</v>
      </c>
      <c r="Q549" s="96" t="s">
        <v>5</v>
      </c>
      <c r="R549" s="96" t="s">
        <v>5</v>
      </c>
      <c r="S549" s="96" t="s">
        <v>5</v>
      </c>
      <c r="T549" s="96"/>
      <c r="U549" s="96"/>
      <c r="Z549" s="73"/>
    </row>
    <row r="550" spans="1:26" x14ac:dyDescent="0.25">
      <c r="A550" s="93" t="s">
        <v>1782</v>
      </c>
      <c r="B550" s="92">
        <v>0</v>
      </c>
      <c r="C550" s="92">
        <v>0</v>
      </c>
      <c r="D550" s="97">
        <v>1</v>
      </c>
      <c r="F550" s="75" t="s">
        <v>1782</v>
      </c>
      <c r="G550" s="96" t="s">
        <v>5</v>
      </c>
      <c r="H550" s="96" t="s">
        <v>5</v>
      </c>
      <c r="I550" s="96" t="s">
        <v>5</v>
      </c>
      <c r="J550" s="96" t="s">
        <v>5</v>
      </c>
      <c r="K550" s="96" t="s">
        <v>5</v>
      </c>
      <c r="L550" s="96" t="s">
        <v>5</v>
      </c>
      <c r="M550" s="96" t="s">
        <v>5</v>
      </c>
      <c r="N550" s="96" t="s">
        <v>5</v>
      </c>
      <c r="O550" s="96" t="s">
        <v>5</v>
      </c>
      <c r="P550" s="96" t="s">
        <v>5</v>
      </c>
      <c r="Q550" s="96" t="s">
        <v>2232</v>
      </c>
      <c r="R550" s="96" t="s">
        <v>2232</v>
      </c>
      <c r="S550" s="96" t="s">
        <v>5</v>
      </c>
      <c r="T550" s="96"/>
      <c r="U550" s="96"/>
      <c r="Z550" s="73"/>
    </row>
    <row r="551" spans="1:26" x14ac:dyDescent="0.25">
      <c r="A551" s="93" t="s">
        <v>3</v>
      </c>
      <c r="B551" s="92">
        <v>0.81240000000000012</v>
      </c>
      <c r="C551" s="92">
        <v>0</v>
      </c>
      <c r="D551" s="97">
        <v>1</v>
      </c>
      <c r="F551" s="75" t="s">
        <v>3</v>
      </c>
      <c r="G551" s="96" t="s">
        <v>5</v>
      </c>
      <c r="H551" s="96" t="s">
        <v>5</v>
      </c>
      <c r="I551" s="96" t="s">
        <v>5</v>
      </c>
      <c r="J551" s="96" t="s">
        <v>5</v>
      </c>
      <c r="K551" s="96" t="s">
        <v>5</v>
      </c>
      <c r="L551" s="96" t="s">
        <v>5</v>
      </c>
      <c r="M551" s="96" t="s">
        <v>5</v>
      </c>
      <c r="N551" s="96" t="s">
        <v>5</v>
      </c>
      <c r="O551" s="96" t="s">
        <v>5</v>
      </c>
      <c r="P551" s="96" t="s">
        <v>5</v>
      </c>
      <c r="Q551" s="96" t="s">
        <v>5</v>
      </c>
      <c r="R551" s="96" t="s">
        <v>2232</v>
      </c>
      <c r="S551" s="96" t="s">
        <v>5</v>
      </c>
      <c r="T551" s="96"/>
      <c r="U551" s="96"/>
      <c r="Z551" s="73"/>
    </row>
    <row r="552" spans="1:26" x14ac:dyDescent="0.25">
      <c r="A552" s="93" t="s">
        <v>1783</v>
      </c>
      <c r="B552" s="92">
        <v>0.54547666212308854</v>
      </c>
      <c r="C552" s="92">
        <v>7.1821310875533202</v>
      </c>
      <c r="D552" s="97">
        <v>1</v>
      </c>
      <c r="F552" s="75" t="s">
        <v>1783</v>
      </c>
      <c r="G552" s="96" t="s">
        <v>5</v>
      </c>
      <c r="H552" s="96" t="s">
        <v>5</v>
      </c>
      <c r="I552" s="96" t="s">
        <v>5</v>
      </c>
      <c r="J552" s="96" t="s">
        <v>5</v>
      </c>
      <c r="K552" s="96" t="s">
        <v>5</v>
      </c>
      <c r="L552" s="96" t="s">
        <v>5</v>
      </c>
      <c r="M552" s="96" t="s">
        <v>5</v>
      </c>
      <c r="N552" s="96" t="s">
        <v>5</v>
      </c>
      <c r="O552" s="96" t="s">
        <v>5</v>
      </c>
      <c r="P552" s="96" t="s">
        <v>5</v>
      </c>
      <c r="Q552" s="96" t="s">
        <v>5</v>
      </c>
      <c r="R552" s="96" t="s">
        <v>2232</v>
      </c>
      <c r="S552" s="96" t="s">
        <v>5</v>
      </c>
      <c r="T552" s="96"/>
      <c r="U552" s="96"/>
      <c r="Z552" s="73"/>
    </row>
    <row r="553" spans="1:26" x14ac:dyDescent="0.25">
      <c r="A553" s="93" t="s">
        <v>1784</v>
      </c>
      <c r="B553" s="92">
        <v>0.89569913493042086</v>
      </c>
      <c r="C553" s="92">
        <v>13.5596035374758</v>
      </c>
      <c r="D553" s="97">
        <v>1</v>
      </c>
      <c r="F553" s="75" t="s">
        <v>1784</v>
      </c>
      <c r="G553" s="96" t="s">
        <v>5</v>
      </c>
      <c r="H553" s="96" t="s">
        <v>5</v>
      </c>
      <c r="I553" s="96" t="s">
        <v>5</v>
      </c>
      <c r="J553" s="96" t="s">
        <v>5</v>
      </c>
      <c r="K553" s="96" t="s">
        <v>5</v>
      </c>
      <c r="L553" s="96" t="s">
        <v>5</v>
      </c>
      <c r="M553" s="96" t="s">
        <v>5</v>
      </c>
      <c r="N553" s="96" t="s">
        <v>5</v>
      </c>
      <c r="O553" s="96" t="s">
        <v>5</v>
      </c>
      <c r="P553" s="96" t="s">
        <v>5</v>
      </c>
      <c r="Q553" s="96" t="s">
        <v>5</v>
      </c>
      <c r="R553" s="96" t="s">
        <v>2232</v>
      </c>
      <c r="S553" s="96" t="s">
        <v>5</v>
      </c>
      <c r="T553" s="96"/>
      <c r="U553" s="96"/>
      <c r="Z553" s="73"/>
    </row>
    <row r="554" spans="1:26" x14ac:dyDescent="0.25">
      <c r="A554" s="93" t="s">
        <v>10</v>
      </c>
      <c r="B554" s="92">
        <v>0</v>
      </c>
      <c r="C554" s="92">
        <v>0</v>
      </c>
      <c r="D554" s="97">
        <v>1</v>
      </c>
      <c r="F554" s="75" t="s">
        <v>10</v>
      </c>
      <c r="G554" s="96" t="s">
        <v>5</v>
      </c>
      <c r="H554" s="96" t="s">
        <v>5</v>
      </c>
      <c r="I554" s="96" t="s">
        <v>5</v>
      </c>
      <c r="J554" s="96" t="s">
        <v>5</v>
      </c>
      <c r="K554" s="96" t="s">
        <v>5</v>
      </c>
      <c r="L554" s="96" t="s">
        <v>5</v>
      </c>
      <c r="M554" s="96" t="s">
        <v>5</v>
      </c>
      <c r="N554" s="96" t="s">
        <v>5</v>
      </c>
      <c r="O554" s="96" t="s">
        <v>5</v>
      </c>
      <c r="P554" s="96" t="s">
        <v>5</v>
      </c>
      <c r="Q554" s="96" t="s">
        <v>2232</v>
      </c>
      <c r="R554" s="96" t="s">
        <v>2232</v>
      </c>
      <c r="S554" s="96" t="s">
        <v>5</v>
      </c>
      <c r="T554" s="96"/>
      <c r="U554" s="96"/>
      <c r="Z554" s="73"/>
    </row>
    <row r="555" spans="1:26" x14ac:dyDescent="0.25">
      <c r="A555" s="93" t="s">
        <v>1785</v>
      </c>
      <c r="B555" s="92">
        <v>0.920122770965351</v>
      </c>
      <c r="C555" s="92">
        <v>14.4991622820733</v>
      </c>
      <c r="D555" s="97">
        <v>1</v>
      </c>
      <c r="F555" s="75" t="s">
        <v>1785</v>
      </c>
      <c r="G555" s="96" t="s">
        <v>5</v>
      </c>
      <c r="H555" s="96" t="s">
        <v>5</v>
      </c>
      <c r="I555" s="96" t="s">
        <v>5</v>
      </c>
      <c r="J555" s="96" t="s">
        <v>5</v>
      </c>
      <c r="K555" s="96" t="s">
        <v>5</v>
      </c>
      <c r="L555" s="96" t="s">
        <v>5</v>
      </c>
      <c r="M555" s="96" t="s">
        <v>5</v>
      </c>
      <c r="N555" s="96" t="s">
        <v>5</v>
      </c>
      <c r="O555" s="96" t="s">
        <v>5</v>
      </c>
      <c r="P555" s="96" t="s">
        <v>5</v>
      </c>
      <c r="Q555" s="96" t="s">
        <v>5</v>
      </c>
      <c r="R555" s="96" t="s">
        <v>5</v>
      </c>
      <c r="S555" s="96" t="s">
        <v>5</v>
      </c>
      <c r="T555" s="96"/>
      <c r="U555" s="96"/>
      <c r="Z555" s="73"/>
    </row>
    <row r="556" spans="1:26" x14ac:dyDescent="0.25">
      <c r="A556" s="93" t="s">
        <v>1786</v>
      </c>
      <c r="B556" s="92">
        <v>0.76481664213482015</v>
      </c>
      <c r="C556" s="92">
        <v>14.623028554988901</v>
      </c>
      <c r="D556" s="97">
        <v>1</v>
      </c>
      <c r="F556" s="75" t="s">
        <v>1786</v>
      </c>
      <c r="G556" s="96" t="s">
        <v>5</v>
      </c>
      <c r="H556" s="96" t="s">
        <v>5</v>
      </c>
      <c r="I556" s="96" t="s">
        <v>5</v>
      </c>
      <c r="J556" s="96" t="s">
        <v>5</v>
      </c>
      <c r="K556" s="96" t="s">
        <v>5</v>
      </c>
      <c r="L556" s="96" t="s">
        <v>5</v>
      </c>
      <c r="M556" s="96" t="s">
        <v>5</v>
      </c>
      <c r="N556" s="96" t="s">
        <v>5</v>
      </c>
      <c r="O556" s="96" t="s">
        <v>5</v>
      </c>
      <c r="P556" s="96" t="s">
        <v>5</v>
      </c>
      <c r="Q556" s="96" t="s">
        <v>5</v>
      </c>
      <c r="R556" s="96" t="s">
        <v>2232</v>
      </c>
      <c r="S556" s="96" t="s">
        <v>5</v>
      </c>
      <c r="T556" s="96"/>
      <c r="U556" s="96"/>
      <c r="Z556" s="73"/>
    </row>
    <row r="557" spans="1:26" x14ac:dyDescent="0.25">
      <c r="A557" s="93" t="s">
        <v>1787</v>
      </c>
      <c r="B557" s="92">
        <v>0</v>
      </c>
      <c r="C557" s="92">
        <v>0</v>
      </c>
      <c r="D557" s="97">
        <v>1</v>
      </c>
      <c r="F557" s="75" t="s">
        <v>1787</v>
      </c>
      <c r="G557" s="96" t="s">
        <v>5</v>
      </c>
      <c r="H557" s="96" t="s">
        <v>5</v>
      </c>
      <c r="I557" s="96" t="s">
        <v>5</v>
      </c>
      <c r="J557" s="96" t="s">
        <v>5</v>
      </c>
      <c r="K557" s="96" t="s">
        <v>5</v>
      </c>
      <c r="L557" s="96" t="s">
        <v>5</v>
      </c>
      <c r="M557" s="96" t="s">
        <v>5</v>
      </c>
      <c r="N557" s="96" t="s">
        <v>5</v>
      </c>
      <c r="O557" s="96" t="s">
        <v>5</v>
      </c>
      <c r="P557" s="96" t="s">
        <v>5</v>
      </c>
      <c r="Q557" s="96" t="s">
        <v>5</v>
      </c>
      <c r="R557" s="96" t="s">
        <v>2232</v>
      </c>
      <c r="S557" s="96" t="s">
        <v>5</v>
      </c>
      <c r="T557" s="96"/>
      <c r="U557" s="96"/>
      <c r="Z557" s="73"/>
    </row>
    <row r="558" spans="1:26" x14ac:dyDescent="0.25">
      <c r="A558" s="93" t="s">
        <v>1788</v>
      </c>
      <c r="B558" s="92">
        <v>0.81320000000000003</v>
      </c>
      <c r="C558" s="92">
        <v>0</v>
      </c>
      <c r="D558" s="97">
        <v>1</v>
      </c>
      <c r="F558" s="75" t="s">
        <v>1788</v>
      </c>
      <c r="G558" s="96"/>
      <c r="H558" s="96" t="s">
        <v>5</v>
      </c>
      <c r="I558" s="96" t="s">
        <v>5</v>
      </c>
      <c r="J558" s="96" t="s">
        <v>5</v>
      </c>
      <c r="K558" s="96" t="s">
        <v>5</v>
      </c>
      <c r="L558" s="96" t="s">
        <v>5</v>
      </c>
      <c r="M558" s="96" t="s">
        <v>5</v>
      </c>
      <c r="N558" s="96" t="s">
        <v>5</v>
      </c>
      <c r="O558" s="96" t="s">
        <v>5</v>
      </c>
      <c r="P558" s="96" t="s">
        <v>5</v>
      </c>
      <c r="Q558" s="96" t="s">
        <v>2232</v>
      </c>
      <c r="R558" s="96" t="s">
        <v>2232</v>
      </c>
      <c r="S558" s="96" t="s">
        <v>5</v>
      </c>
      <c r="T558" s="96"/>
      <c r="U558" s="96"/>
      <c r="Z558" s="73"/>
    </row>
    <row r="559" spans="1:26" x14ac:dyDescent="0.25">
      <c r="A559" s="93" t="s">
        <v>1789</v>
      </c>
      <c r="B559" s="92">
        <v>0.64131709478783072</v>
      </c>
      <c r="C559" s="92">
        <v>10.5369207769683</v>
      </c>
      <c r="D559" s="97">
        <v>1</v>
      </c>
      <c r="F559" s="75" t="s">
        <v>1789</v>
      </c>
      <c r="G559" s="96"/>
      <c r="H559" s="96" t="s">
        <v>5</v>
      </c>
      <c r="I559" s="96" t="s">
        <v>5</v>
      </c>
      <c r="J559" s="96" t="s">
        <v>5</v>
      </c>
      <c r="K559" s="96" t="s">
        <v>5</v>
      </c>
      <c r="L559" s="96" t="s">
        <v>5</v>
      </c>
      <c r="M559" s="96" t="s">
        <v>5</v>
      </c>
      <c r="N559" s="96" t="s">
        <v>5</v>
      </c>
      <c r="O559" s="96" t="s">
        <v>5</v>
      </c>
      <c r="P559" s="96" t="s">
        <v>5</v>
      </c>
      <c r="Q559" s="96" t="s">
        <v>5</v>
      </c>
      <c r="R559" s="96" t="s">
        <v>2232</v>
      </c>
      <c r="S559" s="96" t="s">
        <v>5</v>
      </c>
      <c r="T559" s="96"/>
      <c r="U559" s="96"/>
      <c r="Z559" s="73"/>
    </row>
    <row r="560" spans="1:26" x14ac:dyDescent="0.25">
      <c r="A560" s="93" t="s">
        <v>15</v>
      </c>
      <c r="B560" s="92">
        <v>0.62570504388127368</v>
      </c>
      <c r="C560" s="92">
        <v>0</v>
      </c>
      <c r="D560" s="97">
        <v>1</v>
      </c>
      <c r="F560" s="75" t="s">
        <v>15</v>
      </c>
      <c r="G560" s="96"/>
      <c r="H560" s="96" t="s">
        <v>5</v>
      </c>
      <c r="I560" s="96" t="s">
        <v>5</v>
      </c>
      <c r="J560" s="96" t="s">
        <v>5</v>
      </c>
      <c r="K560" s="96" t="s">
        <v>5</v>
      </c>
      <c r="L560" s="96" t="s">
        <v>5</v>
      </c>
      <c r="M560" s="96" t="s">
        <v>5</v>
      </c>
      <c r="N560" s="96" t="s">
        <v>5</v>
      </c>
      <c r="O560" s="96" t="s">
        <v>5</v>
      </c>
      <c r="P560" s="96" t="s">
        <v>5</v>
      </c>
      <c r="Q560" s="96" t="s">
        <v>5</v>
      </c>
      <c r="R560" s="96" t="s">
        <v>2232</v>
      </c>
      <c r="S560" s="96" t="s">
        <v>5</v>
      </c>
      <c r="T560" s="96"/>
      <c r="U560" s="96"/>
      <c r="Z560" s="73"/>
    </row>
    <row r="561" spans="1:26" x14ac:dyDescent="0.25">
      <c r="A561" s="93" t="s">
        <v>1790</v>
      </c>
      <c r="B561" s="92">
        <v>0</v>
      </c>
      <c r="C561" s="92">
        <v>0</v>
      </c>
      <c r="D561" s="97">
        <v>1</v>
      </c>
      <c r="F561" s="75" t="s">
        <v>1790</v>
      </c>
      <c r="G561" s="96"/>
      <c r="H561" s="96" t="s">
        <v>5</v>
      </c>
      <c r="I561" s="96" t="s">
        <v>5</v>
      </c>
      <c r="J561" s="96" t="s">
        <v>5</v>
      </c>
      <c r="K561" s="96" t="s">
        <v>5</v>
      </c>
      <c r="L561" s="96" t="s">
        <v>5</v>
      </c>
      <c r="M561" s="96" t="s">
        <v>5</v>
      </c>
      <c r="N561" s="96" t="s">
        <v>5</v>
      </c>
      <c r="O561" s="96" t="s">
        <v>5</v>
      </c>
      <c r="P561" s="96" t="s">
        <v>5</v>
      </c>
      <c r="Q561" s="96" t="s">
        <v>2232</v>
      </c>
      <c r="R561" s="96" t="s">
        <v>2232</v>
      </c>
      <c r="S561" s="96" t="s">
        <v>5</v>
      </c>
      <c r="T561" s="96"/>
      <c r="U561" s="96"/>
      <c r="Z561" s="73"/>
    </row>
    <row r="562" spans="1:26" x14ac:dyDescent="0.25">
      <c r="A562" s="93" t="s">
        <v>1791</v>
      </c>
      <c r="B562" s="92">
        <v>0.77339999999999998</v>
      </c>
      <c r="C562" s="92">
        <v>0</v>
      </c>
      <c r="D562" s="97">
        <v>1</v>
      </c>
      <c r="F562" s="75" t="s">
        <v>1791</v>
      </c>
      <c r="G562" s="96"/>
      <c r="H562" s="96" t="s">
        <v>5</v>
      </c>
      <c r="I562" s="96" t="s">
        <v>5</v>
      </c>
      <c r="J562" s="96" t="s">
        <v>5</v>
      </c>
      <c r="K562" s="96" t="s">
        <v>5</v>
      </c>
      <c r="L562" s="96" t="s">
        <v>5</v>
      </c>
      <c r="M562" s="96" t="s">
        <v>5</v>
      </c>
      <c r="N562" s="96" t="s">
        <v>5</v>
      </c>
      <c r="O562" s="96" t="s">
        <v>5</v>
      </c>
      <c r="P562" s="96" t="s">
        <v>5</v>
      </c>
      <c r="Q562" s="96" t="s">
        <v>2232</v>
      </c>
      <c r="R562" s="96" t="s">
        <v>2232</v>
      </c>
      <c r="S562" s="96" t="s">
        <v>5</v>
      </c>
      <c r="T562" s="96"/>
      <c r="U562" s="96"/>
      <c r="Z562" s="73"/>
    </row>
    <row r="563" spans="1:26" x14ac:dyDescent="0.25">
      <c r="A563" s="93" t="s">
        <v>72</v>
      </c>
      <c r="B563" s="92">
        <v>0.89739999999999998</v>
      </c>
      <c r="C563" s="92">
        <v>17.425054351456598</v>
      </c>
      <c r="D563" s="97">
        <v>1</v>
      </c>
      <c r="F563" s="75" t="s">
        <v>72</v>
      </c>
      <c r="G563" s="96"/>
      <c r="H563" s="96" t="s">
        <v>5</v>
      </c>
      <c r="I563" s="96" t="s">
        <v>5</v>
      </c>
      <c r="J563" s="96" t="s">
        <v>5</v>
      </c>
      <c r="K563" s="96" t="s">
        <v>5</v>
      </c>
      <c r="L563" s="96" t="s">
        <v>5</v>
      </c>
      <c r="M563" s="96" t="s">
        <v>5</v>
      </c>
      <c r="N563" s="96" t="s">
        <v>5</v>
      </c>
      <c r="O563" s="96" t="s">
        <v>5</v>
      </c>
      <c r="P563" s="96" t="s">
        <v>5</v>
      </c>
      <c r="Q563" s="96" t="s">
        <v>5</v>
      </c>
      <c r="R563" s="96" t="s">
        <v>5</v>
      </c>
      <c r="S563" s="96" t="s">
        <v>5</v>
      </c>
      <c r="T563" s="96"/>
      <c r="U563" s="96"/>
      <c r="Z563" s="73"/>
    </row>
    <row r="564" spans="1:26" x14ac:dyDescent="0.25">
      <c r="A564" s="93" t="s">
        <v>1792</v>
      </c>
      <c r="B564" s="92">
        <v>0</v>
      </c>
      <c r="C564" s="92">
        <v>11.614056755017801</v>
      </c>
      <c r="D564" s="97">
        <v>1</v>
      </c>
      <c r="F564" s="75" t="s">
        <v>1792</v>
      </c>
      <c r="G564" s="96"/>
      <c r="H564" s="96" t="s">
        <v>5</v>
      </c>
      <c r="I564" s="96" t="s">
        <v>5</v>
      </c>
      <c r="J564" s="96" t="s">
        <v>5</v>
      </c>
      <c r="K564" s="96" t="s">
        <v>5</v>
      </c>
      <c r="L564" s="96" t="s">
        <v>5</v>
      </c>
      <c r="M564" s="96" t="s">
        <v>5</v>
      </c>
      <c r="N564" s="96" t="s">
        <v>5</v>
      </c>
      <c r="O564" s="96" t="s">
        <v>5</v>
      </c>
      <c r="P564" s="96" t="s">
        <v>5</v>
      </c>
      <c r="Q564" s="96" t="s">
        <v>2232</v>
      </c>
      <c r="R564" s="96" t="s">
        <v>2232</v>
      </c>
      <c r="S564" s="96" t="s">
        <v>5</v>
      </c>
      <c r="T564" s="96"/>
      <c r="U564" s="96"/>
      <c r="Z564" s="73"/>
    </row>
    <row r="565" spans="1:26" x14ac:dyDescent="0.25">
      <c r="A565" s="93" t="s">
        <v>1793</v>
      </c>
      <c r="B565" s="92">
        <v>0.77070000000000016</v>
      </c>
      <c r="C565" s="92">
        <v>10.897977138201799</v>
      </c>
      <c r="D565" s="97">
        <v>1</v>
      </c>
      <c r="F565" s="75" t="s">
        <v>1793</v>
      </c>
      <c r="G565" s="96"/>
      <c r="H565" s="96" t="s">
        <v>5</v>
      </c>
      <c r="I565" s="96" t="s">
        <v>5</v>
      </c>
      <c r="J565" s="96" t="s">
        <v>5</v>
      </c>
      <c r="K565" s="96" t="s">
        <v>5</v>
      </c>
      <c r="L565" s="96" t="s">
        <v>5</v>
      </c>
      <c r="M565" s="96" t="s">
        <v>5</v>
      </c>
      <c r="N565" s="96" t="s">
        <v>5</v>
      </c>
      <c r="O565" s="96" t="s">
        <v>5</v>
      </c>
      <c r="P565" s="96" t="s">
        <v>5</v>
      </c>
      <c r="Q565" s="96" t="s">
        <v>5</v>
      </c>
      <c r="R565" s="96" t="s">
        <v>2232</v>
      </c>
      <c r="S565" s="96" t="s">
        <v>5</v>
      </c>
      <c r="T565" s="96"/>
      <c r="U565" s="96"/>
      <c r="Z565" s="73"/>
    </row>
    <row r="566" spans="1:26" x14ac:dyDescent="0.25">
      <c r="A566" s="93" t="s">
        <v>1794</v>
      </c>
      <c r="B566" s="92">
        <v>0.74241849311927222</v>
      </c>
      <c r="C566" s="92">
        <v>9.2889661064364297</v>
      </c>
      <c r="D566" s="97">
        <v>1</v>
      </c>
      <c r="F566" s="75" t="s">
        <v>1794</v>
      </c>
      <c r="G566" s="96"/>
      <c r="H566" s="96" t="s">
        <v>5</v>
      </c>
      <c r="I566" s="96" t="s">
        <v>5</v>
      </c>
      <c r="J566" s="96" t="s">
        <v>5</v>
      </c>
      <c r="K566" s="96" t="s">
        <v>5</v>
      </c>
      <c r="L566" s="96" t="s">
        <v>5</v>
      </c>
      <c r="M566" s="96" t="s">
        <v>5</v>
      </c>
      <c r="N566" s="96" t="s">
        <v>5</v>
      </c>
      <c r="O566" s="96" t="s">
        <v>5</v>
      </c>
      <c r="P566" s="96" t="s">
        <v>5</v>
      </c>
      <c r="Q566" s="96" t="s">
        <v>2232</v>
      </c>
      <c r="R566" s="96" t="s">
        <v>2232</v>
      </c>
      <c r="S566" s="96" t="s">
        <v>5</v>
      </c>
      <c r="T566" s="96"/>
      <c r="U566" s="96"/>
      <c r="Z566" s="73"/>
    </row>
    <row r="567" spans="1:26" x14ac:dyDescent="0.25">
      <c r="A567" s="93" t="s">
        <v>1795</v>
      </c>
      <c r="B567" s="92">
        <v>4.6600000000000003E-2</v>
      </c>
      <c r="C567" s="92">
        <v>10.5124357964306</v>
      </c>
      <c r="D567" s="97">
        <v>1</v>
      </c>
      <c r="F567" s="75" t="s">
        <v>1795</v>
      </c>
      <c r="G567" s="96" t="s">
        <v>5</v>
      </c>
      <c r="H567" s="96" t="s">
        <v>5</v>
      </c>
      <c r="I567" s="96" t="s">
        <v>5</v>
      </c>
      <c r="J567" s="96" t="s">
        <v>5</v>
      </c>
      <c r="K567" s="96" t="s">
        <v>5</v>
      </c>
      <c r="L567" s="96" t="s">
        <v>5</v>
      </c>
      <c r="M567" s="96" t="s">
        <v>2232</v>
      </c>
      <c r="N567" s="96" t="s">
        <v>2232</v>
      </c>
      <c r="O567" s="96" t="s">
        <v>2232</v>
      </c>
      <c r="P567" s="96"/>
      <c r="Q567" s="96" t="s">
        <v>2232</v>
      </c>
      <c r="R567" s="96" t="s">
        <v>2232</v>
      </c>
      <c r="S567" s="96" t="s">
        <v>5</v>
      </c>
      <c r="T567" s="96"/>
      <c r="U567" s="96"/>
      <c r="Z567" s="73"/>
    </row>
    <row r="568" spans="1:26" x14ac:dyDescent="0.25">
      <c r="A568" s="93" t="s">
        <v>1796</v>
      </c>
      <c r="B568" s="92">
        <v>0.16734324305729406</v>
      </c>
      <c r="C568" s="92">
        <v>13.755150480639401</v>
      </c>
      <c r="D568" s="97">
        <v>1</v>
      </c>
      <c r="F568" s="75" t="s">
        <v>1796</v>
      </c>
      <c r="G568" s="96" t="s">
        <v>5</v>
      </c>
      <c r="H568" s="96" t="s">
        <v>5</v>
      </c>
      <c r="I568" s="96" t="s">
        <v>5</v>
      </c>
      <c r="J568" s="96" t="s">
        <v>5</v>
      </c>
      <c r="K568" s="96" t="s">
        <v>5</v>
      </c>
      <c r="L568" s="96" t="s">
        <v>5</v>
      </c>
      <c r="M568" s="96" t="s">
        <v>5</v>
      </c>
      <c r="N568" s="96" t="s">
        <v>5</v>
      </c>
      <c r="O568" s="96" t="s">
        <v>2232</v>
      </c>
      <c r="P568" s="96"/>
      <c r="Q568" s="96" t="s">
        <v>2232</v>
      </c>
      <c r="R568" s="96" t="s">
        <v>2232</v>
      </c>
      <c r="S568" s="96" t="s">
        <v>5</v>
      </c>
      <c r="T568" s="96"/>
      <c r="U568" s="96"/>
      <c r="Z568" s="73"/>
    </row>
    <row r="569" spans="1:26" x14ac:dyDescent="0.25">
      <c r="A569" s="93" t="s">
        <v>1797</v>
      </c>
      <c r="B569" s="92">
        <v>0.1875</v>
      </c>
      <c r="C569" s="92">
        <v>8.4133055661064695</v>
      </c>
      <c r="D569" s="97">
        <v>1</v>
      </c>
      <c r="F569" s="75" t="s">
        <v>1797</v>
      </c>
      <c r="G569" s="96" t="s">
        <v>5</v>
      </c>
      <c r="H569" s="96" t="s">
        <v>5</v>
      </c>
      <c r="I569" s="96" t="s">
        <v>5</v>
      </c>
      <c r="J569" s="96" t="s">
        <v>5</v>
      </c>
      <c r="K569" s="96" t="s">
        <v>5</v>
      </c>
      <c r="L569" s="96" t="s">
        <v>5</v>
      </c>
      <c r="M569" s="96" t="s">
        <v>5</v>
      </c>
      <c r="N569" s="96" t="s">
        <v>5</v>
      </c>
      <c r="O569" s="96" t="s">
        <v>5</v>
      </c>
      <c r="P569" s="96"/>
      <c r="Q569" s="96" t="s">
        <v>2232</v>
      </c>
      <c r="R569" s="96" t="s">
        <v>2232</v>
      </c>
      <c r="S569" s="96" t="s">
        <v>5</v>
      </c>
      <c r="T569" s="96"/>
      <c r="U569" s="96"/>
      <c r="Z569" s="73"/>
    </row>
    <row r="570" spans="1:26" x14ac:dyDescent="0.25">
      <c r="A570" s="93" t="s">
        <v>1798</v>
      </c>
      <c r="B570" s="92">
        <v>0.38644893209342351</v>
      </c>
      <c r="C570" s="92">
        <v>0</v>
      </c>
      <c r="D570" s="97">
        <v>1</v>
      </c>
      <c r="F570" s="75" t="s">
        <v>1798</v>
      </c>
      <c r="G570" s="96" t="s">
        <v>5</v>
      </c>
      <c r="H570" s="96" t="s">
        <v>5</v>
      </c>
      <c r="I570" s="96" t="s">
        <v>5</v>
      </c>
      <c r="J570" s="96" t="s">
        <v>5</v>
      </c>
      <c r="K570" s="96" t="s">
        <v>5</v>
      </c>
      <c r="L570" s="96" t="s">
        <v>5</v>
      </c>
      <c r="M570" s="96" t="s">
        <v>5</v>
      </c>
      <c r="N570" s="96" t="s">
        <v>5</v>
      </c>
      <c r="O570" s="96" t="s">
        <v>5</v>
      </c>
      <c r="P570" s="96"/>
      <c r="Q570" s="96" t="s">
        <v>2232</v>
      </c>
      <c r="R570" s="96" t="s">
        <v>2232</v>
      </c>
      <c r="S570" s="96" t="s">
        <v>5</v>
      </c>
      <c r="T570" s="96"/>
      <c r="U570" s="96"/>
      <c r="Z570" s="73"/>
    </row>
    <row r="571" spans="1:26" x14ac:dyDescent="0.25">
      <c r="A571" s="93" t="s">
        <v>1799</v>
      </c>
      <c r="B571" s="92">
        <v>0</v>
      </c>
      <c r="C571" s="92">
        <v>0</v>
      </c>
      <c r="D571" s="97">
        <v>1</v>
      </c>
      <c r="F571" s="75" t="s">
        <v>1799</v>
      </c>
      <c r="G571" s="96" t="s">
        <v>5</v>
      </c>
      <c r="H571" s="96" t="s">
        <v>5</v>
      </c>
      <c r="I571" s="96" t="s">
        <v>5</v>
      </c>
      <c r="J571" s="96" t="s">
        <v>5</v>
      </c>
      <c r="K571" s="96" t="s">
        <v>5</v>
      </c>
      <c r="L571" s="96" t="s">
        <v>5</v>
      </c>
      <c r="M571" s="96" t="s">
        <v>5</v>
      </c>
      <c r="N571" s="96" t="s">
        <v>5</v>
      </c>
      <c r="O571" s="96" t="s">
        <v>5</v>
      </c>
      <c r="P571" s="96"/>
      <c r="Q571" s="96" t="s">
        <v>2232</v>
      </c>
      <c r="R571" s="96" t="s">
        <v>2232</v>
      </c>
      <c r="S571" s="96" t="s">
        <v>5</v>
      </c>
      <c r="T571" s="96"/>
      <c r="U571" s="96"/>
      <c r="Z571" s="73"/>
    </row>
    <row r="572" spans="1:26" x14ac:dyDescent="0.25">
      <c r="A572" s="93" t="s">
        <v>1800</v>
      </c>
      <c r="B572" s="92">
        <v>0</v>
      </c>
      <c r="C572" s="92">
        <v>0</v>
      </c>
      <c r="D572" s="97">
        <v>1</v>
      </c>
      <c r="F572" s="75" t="s">
        <v>1800</v>
      </c>
      <c r="G572" s="96" t="s">
        <v>5</v>
      </c>
      <c r="H572" s="96" t="s">
        <v>5</v>
      </c>
      <c r="I572" s="96" t="s">
        <v>5</v>
      </c>
      <c r="J572" s="96" t="s">
        <v>5</v>
      </c>
      <c r="K572" s="96" t="s">
        <v>5</v>
      </c>
      <c r="L572" s="96" t="s">
        <v>5</v>
      </c>
      <c r="M572" s="96" t="s">
        <v>5</v>
      </c>
      <c r="N572" s="96" t="s">
        <v>2232</v>
      </c>
      <c r="O572" s="96" t="s">
        <v>2232</v>
      </c>
      <c r="P572" s="96"/>
      <c r="Q572" s="96" t="s">
        <v>2232</v>
      </c>
      <c r="R572" s="96" t="s">
        <v>2232</v>
      </c>
      <c r="S572" s="96" t="s">
        <v>5</v>
      </c>
      <c r="T572" s="96"/>
      <c r="U572" s="96"/>
      <c r="Z572" s="73"/>
    </row>
    <row r="573" spans="1:26" x14ac:dyDescent="0.25">
      <c r="A573" s="93" t="s">
        <v>1801</v>
      </c>
      <c r="B573" s="92">
        <v>0</v>
      </c>
      <c r="C573" s="92">
        <v>0</v>
      </c>
      <c r="D573" s="97">
        <v>1</v>
      </c>
      <c r="F573" s="75" t="s">
        <v>1801</v>
      </c>
      <c r="G573" s="96" t="s">
        <v>5</v>
      </c>
      <c r="H573" s="96" t="s">
        <v>5</v>
      </c>
      <c r="I573" s="96" t="s">
        <v>5</v>
      </c>
      <c r="J573" s="96" t="s">
        <v>5</v>
      </c>
      <c r="K573" s="96" t="s">
        <v>5</v>
      </c>
      <c r="L573" s="96" t="s">
        <v>5</v>
      </c>
      <c r="M573" s="96" t="s">
        <v>5</v>
      </c>
      <c r="N573" s="96" t="s">
        <v>2232</v>
      </c>
      <c r="O573" s="96" t="s">
        <v>2232</v>
      </c>
      <c r="P573" s="96"/>
      <c r="Q573" s="96" t="s">
        <v>2232</v>
      </c>
      <c r="R573" s="96" t="s">
        <v>2232</v>
      </c>
      <c r="S573" s="96" t="s">
        <v>5</v>
      </c>
      <c r="T573" s="96"/>
      <c r="U573" s="96"/>
      <c r="Z573" s="73"/>
    </row>
    <row r="574" spans="1:26" x14ac:dyDescent="0.25">
      <c r="A574" s="93" t="s">
        <v>1802</v>
      </c>
      <c r="B574" s="92">
        <v>0</v>
      </c>
      <c r="C574" s="92">
        <v>0</v>
      </c>
      <c r="D574" s="97">
        <v>1</v>
      </c>
      <c r="F574" s="75" t="s">
        <v>1802</v>
      </c>
      <c r="G574" s="96" t="s">
        <v>5</v>
      </c>
      <c r="H574" s="96" t="s">
        <v>5</v>
      </c>
      <c r="I574" s="96" t="s">
        <v>5</v>
      </c>
      <c r="J574" s="96" t="s">
        <v>5</v>
      </c>
      <c r="K574" s="96" t="s">
        <v>5</v>
      </c>
      <c r="L574" s="96" t="s">
        <v>5</v>
      </c>
      <c r="M574" s="96" t="s">
        <v>5</v>
      </c>
      <c r="N574" s="96" t="s">
        <v>5</v>
      </c>
      <c r="O574" s="96" t="s">
        <v>5</v>
      </c>
      <c r="P574" s="96"/>
      <c r="Q574" s="96" t="s">
        <v>2232</v>
      </c>
      <c r="R574" s="96" t="s">
        <v>2232</v>
      </c>
      <c r="S574" s="96" t="s">
        <v>5</v>
      </c>
      <c r="T574" s="96"/>
      <c r="U574" s="96"/>
      <c r="Z574" s="73"/>
    </row>
    <row r="575" spans="1:26" x14ac:dyDescent="0.25">
      <c r="A575" s="93" t="s">
        <v>1803</v>
      </c>
      <c r="B575" s="92">
        <v>0.5663999999999999</v>
      </c>
      <c r="C575" s="92">
        <v>0</v>
      </c>
      <c r="D575" s="97">
        <v>1</v>
      </c>
      <c r="F575" s="75" t="s">
        <v>1803</v>
      </c>
      <c r="G575" s="96" t="s">
        <v>5</v>
      </c>
      <c r="H575" s="96" t="s">
        <v>5</v>
      </c>
      <c r="I575" s="96" t="s">
        <v>5</v>
      </c>
      <c r="J575" s="96" t="s">
        <v>5</v>
      </c>
      <c r="K575" s="96" t="s">
        <v>5</v>
      </c>
      <c r="L575" s="96" t="s">
        <v>5</v>
      </c>
      <c r="M575" s="96" t="s">
        <v>5</v>
      </c>
      <c r="N575" s="96" t="s">
        <v>5</v>
      </c>
      <c r="O575" s="96" t="s">
        <v>5</v>
      </c>
      <c r="P575" s="96"/>
      <c r="Q575" s="96" t="s">
        <v>2232</v>
      </c>
      <c r="R575" s="96" t="s">
        <v>2232</v>
      </c>
      <c r="S575" s="96" t="s">
        <v>5</v>
      </c>
      <c r="T575" s="96"/>
      <c r="U575" s="96"/>
      <c r="Z575" s="73"/>
    </row>
    <row r="576" spans="1:26" x14ac:dyDescent="0.25">
      <c r="A576" s="93" t="s">
        <v>1804</v>
      </c>
      <c r="B576" s="92">
        <v>0.63609084414753536</v>
      </c>
      <c r="C576" s="92">
        <v>0</v>
      </c>
      <c r="D576" s="97">
        <v>0</v>
      </c>
      <c r="F576" s="75" t="s">
        <v>1804</v>
      </c>
      <c r="G576" s="96" t="s">
        <v>5</v>
      </c>
      <c r="H576" s="96" t="s">
        <v>5</v>
      </c>
      <c r="I576" s="96" t="s">
        <v>5</v>
      </c>
      <c r="J576" s="96" t="s">
        <v>5</v>
      </c>
      <c r="K576" s="96" t="s">
        <v>5</v>
      </c>
      <c r="L576" s="96" t="s">
        <v>5</v>
      </c>
      <c r="M576" s="96" t="s">
        <v>5</v>
      </c>
      <c r="N576" s="96" t="s">
        <v>5</v>
      </c>
      <c r="O576" s="96" t="s">
        <v>2232</v>
      </c>
      <c r="P576" s="96"/>
      <c r="Q576" s="96" t="s">
        <v>2232</v>
      </c>
      <c r="R576" s="96" t="s">
        <v>2232</v>
      </c>
      <c r="S576" s="96" t="s">
        <v>5</v>
      </c>
      <c r="T576" s="96"/>
      <c r="U576" s="96"/>
      <c r="Z576" s="73"/>
    </row>
    <row r="577" spans="1:26" x14ac:dyDescent="0.25">
      <c r="A577" s="93" t="s">
        <v>1805</v>
      </c>
      <c r="B577" s="92">
        <v>0</v>
      </c>
      <c r="C577" s="92">
        <v>0</v>
      </c>
      <c r="D577" s="97">
        <v>0</v>
      </c>
      <c r="F577" s="75" t="s">
        <v>1805</v>
      </c>
      <c r="G577" s="96" t="s">
        <v>5</v>
      </c>
      <c r="H577" s="96" t="s">
        <v>5</v>
      </c>
      <c r="I577" s="96" t="s">
        <v>5</v>
      </c>
      <c r="J577" s="96" t="s">
        <v>5</v>
      </c>
      <c r="K577" s="96" t="s">
        <v>5</v>
      </c>
      <c r="L577" s="96" t="s">
        <v>5</v>
      </c>
      <c r="M577" s="96" t="s">
        <v>5</v>
      </c>
      <c r="N577" s="96" t="s">
        <v>5</v>
      </c>
      <c r="O577" s="96" t="s">
        <v>2232</v>
      </c>
      <c r="P577" s="96"/>
      <c r="Q577" s="96" t="s">
        <v>2232</v>
      </c>
      <c r="R577" s="96" t="s">
        <v>2232</v>
      </c>
      <c r="S577" s="96" t="s">
        <v>5</v>
      </c>
      <c r="T577" s="96"/>
      <c r="U577" s="96"/>
      <c r="Z577" s="73"/>
    </row>
    <row r="578" spans="1:26" x14ac:dyDescent="0.25">
      <c r="A578" s="93" t="s">
        <v>1806</v>
      </c>
      <c r="B578" s="92">
        <v>8.9706183755296098E-2</v>
      </c>
      <c r="C578" s="92">
        <v>11.136564790660101</v>
      </c>
      <c r="D578" s="97">
        <v>0</v>
      </c>
      <c r="F578" s="75" t="s">
        <v>1806</v>
      </c>
      <c r="G578" s="96"/>
      <c r="H578" s="96" t="s">
        <v>5</v>
      </c>
      <c r="I578" s="96" t="s">
        <v>5</v>
      </c>
      <c r="J578" s="96" t="s">
        <v>5</v>
      </c>
      <c r="K578" s="96" t="s">
        <v>2232</v>
      </c>
      <c r="L578" s="96" t="s">
        <v>2232</v>
      </c>
      <c r="M578" s="96" t="s">
        <v>2232</v>
      </c>
      <c r="N578" s="96" t="s">
        <v>2232</v>
      </c>
      <c r="O578" s="96" t="s">
        <v>2232</v>
      </c>
      <c r="P578" s="96"/>
      <c r="Q578" s="96" t="s">
        <v>2232</v>
      </c>
      <c r="R578" s="96" t="s">
        <v>2232</v>
      </c>
      <c r="S578" s="96"/>
      <c r="T578" s="96"/>
      <c r="U578" s="96"/>
      <c r="Z578" s="73"/>
    </row>
    <row r="579" spans="1:26" x14ac:dyDescent="0.25">
      <c r="A579" s="93" t="s">
        <v>1807</v>
      </c>
      <c r="B579" s="92">
        <v>0.16259999999999999</v>
      </c>
      <c r="C579" s="92">
        <v>5.8655002808070096</v>
      </c>
      <c r="D579" s="97">
        <v>0</v>
      </c>
      <c r="F579" s="75" t="s">
        <v>1807</v>
      </c>
      <c r="G579" s="96"/>
      <c r="H579" s="96" t="s">
        <v>5</v>
      </c>
      <c r="I579" s="96" t="s">
        <v>5</v>
      </c>
      <c r="J579" s="96" t="s">
        <v>5</v>
      </c>
      <c r="K579" s="96" t="s">
        <v>5</v>
      </c>
      <c r="L579" s="96" t="s">
        <v>5</v>
      </c>
      <c r="M579" s="96" t="s">
        <v>5</v>
      </c>
      <c r="N579" s="96" t="s">
        <v>2232</v>
      </c>
      <c r="O579" s="96" t="s">
        <v>2232</v>
      </c>
      <c r="P579" s="96"/>
      <c r="Q579" s="96" t="s">
        <v>2232</v>
      </c>
      <c r="R579" s="96" t="s">
        <v>2232</v>
      </c>
      <c r="S579" s="96"/>
      <c r="T579" s="96"/>
      <c r="U579" s="96"/>
      <c r="Z579" s="73"/>
    </row>
    <row r="580" spans="1:26" x14ac:dyDescent="0.25">
      <c r="A580" s="93" t="s">
        <v>1808</v>
      </c>
      <c r="B580" s="92">
        <v>0</v>
      </c>
      <c r="C580" s="92">
        <v>0</v>
      </c>
      <c r="D580" s="97">
        <v>0</v>
      </c>
      <c r="F580" s="75" t="s">
        <v>1808</v>
      </c>
      <c r="G580" s="96"/>
      <c r="H580" s="96" t="s">
        <v>5</v>
      </c>
      <c r="I580" s="96" t="s">
        <v>5</v>
      </c>
      <c r="J580" s="96" t="s">
        <v>5</v>
      </c>
      <c r="K580" s="96" t="s">
        <v>5</v>
      </c>
      <c r="L580" s="96" t="s">
        <v>5</v>
      </c>
      <c r="M580" s="96" t="s">
        <v>5</v>
      </c>
      <c r="N580" s="96" t="s">
        <v>5</v>
      </c>
      <c r="O580" s="96" t="s">
        <v>2232</v>
      </c>
      <c r="P580" s="96"/>
      <c r="Q580" s="96" t="s">
        <v>2232</v>
      </c>
      <c r="R580" s="96" t="s">
        <v>2232</v>
      </c>
      <c r="S580" s="96"/>
      <c r="T580" s="96"/>
      <c r="U580" s="96"/>
      <c r="Z580" s="73"/>
    </row>
    <row r="581" spans="1:26" x14ac:dyDescent="0.25">
      <c r="A581" s="93" t="s">
        <v>7</v>
      </c>
      <c r="B581" s="92">
        <v>0.66720000000000002</v>
      </c>
      <c r="C581" s="92">
        <v>10.7493918464072</v>
      </c>
      <c r="D581" s="97">
        <v>0</v>
      </c>
      <c r="F581" s="75" t="s">
        <v>7</v>
      </c>
      <c r="G581" s="96"/>
      <c r="H581" s="96" t="s">
        <v>5</v>
      </c>
      <c r="I581" s="96" t="s">
        <v>5</v>
      </c>
      <c r="J581" s="96" t="s">
        <v>5</v>
      </c>
      <c r="K581" s="96" t="s">
        <v>5</v>
      </c>
      <c r="L581" s="96" t="s">
        <v>5</v>
      </c>
      <c r="M581" s="96" t="s">
        <v>5</v>
      </c>
      <c r="N581" s="96" t="s">
        <v>5</v>
      </c>
      <c r="O581" s="96" t="s">
        <v>5</v>
      </c>
      <c r="P581" s="96"/>
      <c r="Q581" s="96" t="s">
        <v>2232</v>
      </c>
      <c r="R581" s="96" t="s">
        <v>2232</v>
      </c>
      <c r="S581" s="96"/>
      <c r="T581" s="96"/>
      <c r="U581" s="96"/>
      <c r="Z581" s="73"/>
    </row>
    <row r="582" spans="1:26" x14ac:dyDescent="0.25">
      <c r="A582" s="93" t="s">
        <v>1809</v>
      </c>
      <c r="B582" s="92">
        <v>0</v>
      </c>
      <c r="C582" s="92">
        <v>0</v>
      </c>
      <c r="D582" s="97">
        <v>0</v>
      </c>
      <c r="F582" s="75" t="s">
        <v>1809</v>
      </c>
      <c r="G582" s="96"/>
      <c r="H582" s="96" t="s">
        <v>5</v>
      </c>
      <c r="I582" s="96" t="s">
        <v>5</v>
      </c>
      <c r="J582" s="96" t="s">
        <v>5</v>
      </c>
      <c r="K582" s="96" t="s">
        <v>5</v>
      </c>
      <c r="L582" s="96" t="s">
        <v>5</v>
      </c>
      <c r="M582" s="96" t="s">
        <v>5</v>
      </c>
      <c r="N582" s="96" t="s">
        <v>2232</v>
      </c>
      <c r="O582" s="96" t="s">
        <v>2232</v>
      </c>
      <c r="P582" s="96"/>
      <c r="Q582" s="96" t="s">
        <v>2232</v>
      </c>
      <c r="R582" s="96" t="s">
        <v>2232</v>
      </c>
      <c r="S582" s="96"/>
      <c r="T582" s="96"/>
      <c r="U582" s="96"/>
      <c r="Z582" s="73"/>
    </row>
    <row r="583" spans="1:26" ht="15.75" thickBot="1" x14ac:dyDescent="0.3">
      <c r="A583" s="95" t="s">
        <v>1810</v>
      </c>
      <c r="B583" s="92">
        <v>0</v>
      </c>
      <c r="C583" s="92">
        <v>0</v>
      </c>
      <c r="D583" s="91">
        <v>0</v>
      </c>
      <c r="F583" s="84" t="s">
        <v>1810</v>
      </c>
      <c r="G583" s="94"/>
      <c r="H583" s="94" t="s">
        <v>5</v>
      </c>
      <c r="I583" s="94" t="s">
        <v>5</v>
      </c>
      <c r="J583" s="94" t="s">
        <v>5</v>
      </c>
      <c r="K583" s="94" t="s">
        <v>5</v>
      </c>
      <c r="L583" s="94" t="s">
        <v>5</v>
      </c>
      <c r="M583" s="94" t="s">
        <v>5</v>
      </c>
      <c r="N583" s="94" t="s">
        <v>5</v>
      </c>
      <c r="O583" s="94" t="s">
        <v>2232</v>
      </c>
      <c r="P583" s="94"/>
      <c r="Q583" s="94" t="s">
        <v>2232</v>
      </c>
      <c r="R583" s="94" t="s">
        <v>2232</v>
      </c>
      <c r="S583" s="94"/>
      <c r="T583" s="94"/>
      <c r="U583" s="94"/>
      <c r="V583" s="82"/>
      <c r="W583" s="82"/>
      <c r="X583" s="82"/>
      <c r="Y583" s="82"/>
      <c r="Z583" s="83"/>
    </row>
    <row r="584" spans="1:26" x14ac:dyDescent="0.25">
      <c r="A584" s="93" t="s">
        <v>1811</v>
      </c>
      <c r="B584" s="92">
        <v>0.43715628989251992</v>
      </c>
      <c r="C584" s="92">
        <v>0</v>
      </c>
      <c r="D584" s="91">
        <v>0</v>
      </c>
    </row>
    <row r="585" spans="1:26" x14ac:dyDescent="0.25">
      <c r="A585" s="93" t="s">
        <v>1812</v>
      </c>
      <c r="B585" s="92">
        <v>0</v>
      </c>
      <c r="C585" s="92">
        <v>0</v>
      </c>
      <c r="D585" s="91">
        <v>0</v>
      </c>
    </row>
    <row r="586" spans="1:26" x14ac:dyDescent="0.25">
      <c r="A586" s="93" t="s">
        <v>1813</v>
      </c>
      <c r="B586" s="92">
        <v>0.50480000000000003</v>
      </c>
      <c r="C586" s="92">
        <v>0</v>
      </c>
      <c r="D586" s="91">
        <v>0</v>
      </c>
    </row>
    <row r="587" spans="1:26" x14ac:dyDescent="0.25">
      <c r="A587" s="93" t="s">
        <v>1814</v>
      </c>
      <c r="B587" s="92">
        <v>0.1026</v>
      </c>
      <c r="C587" s="92">
        <v>0</v>
      </c>
      <c r="D587" s="91">
        <v>0</v>
      </c>
    </row>
    <row r="588" spans="1:26" x14ac:dyDescent="0.25">
      <c r="A588" s="93" t="s">
        <v>1815</v>
      </c>
      <c r="B588" s="92">
        <v>0.22443626393986638</v>
      </c>
      <c r="C588" s="92">
        <v>0</v>
      </c>
      <c r="D588" s="91">
        <v>0</v>
      </c>
    </row>
    <row r="589" spans="1:26" x14ac:dyDescent="0.25">
      <c r="A589" s="93" t="s">
        <v>1816</v>
      </c>
      <c r="B589" s="92">
        <v>0</v>
      </c>
      <c r="C589" s="92">
        <v>0</v>
      </c>
      <c r="D589" s="91">
        <v>0</v>
      </c>
    </row>
    <row r="590" spans="1:26" x14ac:dyDescent="0.25">
      <c r="A590" s="93" t="s">
        <v>1817</v>
      </c>
      <c r="B590" s="92">
        <v>0.39539999999999997</v>
      </c>
      <c r="C590" s="92">
        <v>0</v>
      </c>
      <c r="D590" s="91">
        <v>0</v>
      </c>
    </row>
    <row r="591" spans="1:26" x14ac:dyDescent="0.25">
      <c r="A591" s="93" t="s">
        <v>1818</v>
      </c>
      <c r="B591" s="92">
        <v>0</v>
      </c>
      <c r="C591" s="92">
        <v>0</v>
      </c>
      <c r="D591" s="91">
        <v>0</v>
      </c>
    </row>
    <row r="592" spans="1:26" x14ac:dyDescent="0.25">
      <c r="A592" s="93" t="s">
        <v>1819</v>
      </c>
      <c r="B592" s="92">
        <v>0</v>
      </c>
      <c r="C592" s="92">
        <v>0</v>
      </c>
      <c r="D592" s="91">
        <v>0</v>
      </c>
    </row>
    <row r="593" spans="1:4" x14ac:dyDescent="0.25">
      <c r="A593" s="93" t="s">
        <v>1820</v>
      </c>
      <c r="B593" s="92">
        <v>0</v>
      </c>
      <c r="C593" s="92">
        <v>0</v>
      </c>
      <c r="D593" s="91">
        <v>0</v>
      </c>
    </row>
    <row r="594" spans="1:4" x14ac:dyDescent="0.25">
      <c r="A594" s="93" t="s">
        <v>1821</v>
      </c>
      <c r="B594" s="92">
        <v>0</v>
      </c>
      <c r="C594" s="92">
        <v>0</v>
      </c>
      <c r="D594" s="91">
        <v>0</v>
      </c>
    </row>
    <row r="595" spans="1:4" x14ac:dyDescent="0.25">
      <c r="A595" s="93" t="s">
        <v>1822</v>
      </c>
      <c r="B595" s="92">
        <v>0</v>
      </c>
      <c r="C595" s="92">
        <v>0</v>
      </c>
      <c r="D595" s="91">
        <v>0</v>
      </c>
    </row>
    <row r="596" spans="1:4" x14ac:dyDescent="0.25">
      <c r="A596" s="93" t="s">
        <v>1823</v>
      </c>
      <c r="B596" s="92">
        <v>0.43380000000000002</v>
      </c>
      <c r="C596" s="92">
        <v>0</v>
      </c>
      <c r="D596" s="91">
        <v>0</v>
      </c>
    </row>
    <row r="597" spans="1:4" x14ac:dyDescent="0.25">
      <c r="A597" s="93" t="s">
        <v>4</v>
      </c>
      <c r="B597" s="92">
        <v>0</v>
      </c>
      <c r="C597" s="92">
        <v>0</v>
      </c>
      <c r="D597" s="91">
        <v>0</v>
      </c>
    </row>
    <row r="598" spans="1:4" x14ac:dyDescent="0.25">
      <c r="A598" s="93" t="s">
        <v>1824</v>
      </c>
      <c r="B598" s="92">
        <v>0</v>
      </c>
      <c r="C598" s="92">
        <v>0</v>
      </c>
      <c r="D598" s="91">
        <v>0</v>
      </c>
    </row>
    <row r="599" spans="1:4" x14ac:dyDescent="0.25">
      <c r="A599" s="93" t="s">
        <v>1825</v>
      </c>
      <c r="B599" s="92">
        <v>0.63539999999999996</v>
      </c>
      <c r="C599" s="92">
        <v>0</v>
      </c>
      <c r="D599" s="91">
        <v>0</v>
      </c>
    </row>
    <row r="600" spans="1:4" x14ac:dyDescent="0.25">
      <c r="A600" s="93" t="s">
        <v>1826</v>
      </c>
      <c r="B600" s="92">
        <v>0</v>
      </c>
      <c r="C600" s="92">
        <v>0</v>
      </c>
      <c r="D600" s="91">
        <v>0</v>
      </c>
    </row>
    <row r="601" spans="1:4" x14ac:dyDescent="0.25">
      <c r="A601" s="93" t="s">
        <v>6</v>
      </c>
      <c r="B601" s="92">
        <v>0.47310000000000002</v>
      </c>
      <c r="C601" s="92">
        <v>0</v>
      </c>
      <c r="D601" s="91">
        <v>0</v>
      </c>
    </row>
    <row r="602" spans="1:4" x14ac:dyDescent="0.25">
      <c r="A602" s="93" t="s">
        <v>1827</v>
      </c>
      <c r="B602" s="92">
        <v>0</v>
      </c>
      <c r="C602" s="92">
        <v>0</v>
      </c>
      <c r="D602" s="91">
        <v>0</v>
      </c>
    </row>
    <row r="603" spans="1:4" x14ac:dyDescent="0.25">
      <c r="A603" s="93" t="s">
        <v>1828</v>
      </c>
      <c r="B603" s="92">
        <v>0</v>
      </c>
      <c r="C603" s="92">
        <v>0</v>
      </c>
      <c r="D603" s="91">
        <v>0</v>
      </c>
    </row>
    <row r="604" spans="1:4" x14ac:dyDescent="0.25">
      <c r="A604" s="93" t="s">
        <v>1829</v>
      </c>
      <c r="B604" s="92">
        <v>0</v>
      </c>
      <c r="C604" s="92">
        <v>0</v>
      </c>
      <c r="D604" s="91">
        <v>0</v>
      </c>
    </row>
    <row r="605" spans="1:4" x14ac:dyDescent="0.25">
      <c r="A605" s="93" t="s">
        <v>1830</v>
      </c>
      <c r="B605" s="92">
        <v>0</v>
      </c>
      <c r="C605" s="92">
        <v>0</v>
      </c>
      <c r="D605" s="91">
        <v>0</v>
      </c>
    </row>
    <row r="606" spans="1:4" x14ac:dyDescent="0.25">
      <c r="A606" s="93" t="s">
        <v>1831</v>
      </c>
      <c r="B606" s="92">
        <v>0</v>
      </c>
      <c r="C606" s="92">
        <v>0</v>
      </c>
      <c r="D606" s="91">
        <v>0</v>
      </c>
    </row>
    <row r="607" spans="1:4" x14ac:dyDescent="0.25">
      <c r="A607" s="93" t="s">
        <v>1832</v>
      </c>
      <c r="B607" s="92">
        <v>0</v>
      </c>
      <c r="C607" s="92">
        <v>0</v>
      </c>
      <c r="D607" s="91">
        <v>0</v>
      </c>
    </row>
    <row r="608" spans="1:4" x14ac:dyDescent="0.25">
      <c r="A608" s="93" t="s">
        <v>1833</v>
      </c>
      <c r="B608" s="92">
        <v>0</v>
      </c>
      <c r="C608" s="92">
        <v>0</v>
      </c>
      <c r="D608" s="91">
        <v>0</v>
      </c>
    </row>
    <row r="609" spans="1:4" x14ac:dyDescent="0.25">
      <c r="A609" s="93" t="s">
        <v>1834</v>
      </c>
      <c r="B609" s="92">
        <v>0</v>
      </c>
      <c r="C609" s="92">
        <v>0</v>
      </c>
      <c r="D609" s="91">
        <v>0</v>
      </c>
    </row>
    <row r="610" spans="1:4" x14ac:dyDescent="0.25">
      <c r="A610" s="93" t="s">
        <v>1835</v>
      </c>
      <c r="B610" s="92">
        <v>0</v>
      </c>
      <c r="C610" s="92">
        <v>0</v>
      </c>
      <c r="D610" s="91">
        <v>0</v>
      </c>
    </row>
    <row r="611" spans="1:4" x14ac:dyDescent="0.25">
      <c r="A611" s="93" t="s">
        <v>1836</v>
      </c>
      <c r="B611" s="92">
        <v>0</v>
      </c>
      <c r="C611" s="92">
        <v>0</v>
      </c>
      <c r="D611" s="91">
        <v>0</v>
      </c>
    </row>
    <row r="612" spans="1:4" x14ac:dyDescent="0.25">
      <c r="A612" s="93" t="s">
        <v>1837</v>
      </c>
      <c r="B612" s="92">
        <v>0</v>
      </c>
      <c r="C612" s="92">
        <v>0</v>
      </c>
      <c r="D612" s="91">
        <v>0</v>
      </c>
    </row>
    <row r="613" spans="1:4" x14ac:dyDescent="0.25">
      <c r="A613" s="93" t="s">
        <v>1838</v>
      </c>
      <c r="B613" s="92">
        <v>0</v>
      </c>
      <c r="C613" s="92">
        <v>0</v>
      </c>
      <c r="D613" s="91">
        <v>0</v>
      </c>
    </row>
    <row r="614" spans="1:4" x14ac:dyDescent="0.25">
      <c r="A614" s="93" t="s">
        <v>1839</v>
      </c>
      <c r="B614" s="92">
        <v>0</v>
      </c>
      <c r="C614" s="92">
        <v>0</v>
      </c>
      <c r="D614" s="91">
        <v>0</v>
      </c>
    </row>
    <row r="615" spans="1:4" x14ac:dyDescent="0.25">
      <c r="A615" s="93" t="s">
        <v>9</v>
      </c>
      <c r="B615" s="92">
        <v>0</v>
      </c>
      <c r="C615" s="92">
        <v>0</v>
      </c>
      <c r="D615" s="91">
        <v>0</v>
      </c>
    </row>
    <row r="616" spans="1:4" x14ac:dyDescent="0.25">
      <c r="A616" s="93" t="s">
        <v>1840</v>
      </c>
      <c r="B616" s="92">
        <v>0</v>
      </c>
      <c r="C616" s="92">
        <v>0</v>
      </c>
      <c r="D616" s="91">
        <v>0</v>
      </c>
    </row>
    <row r="617" spans="1:4" x14ac:dyDescent="0.25">
      <c r="A617" s="93" t="s">
        <v>1841</v>
      </c>
      <c r="B617" s="92">
        <v>0</v>
      </c>
      <c r="C617" s="92">
        <v>0</v>
      </c>
      <c r="D617" s="91">
        <v>0</v>
      </c>
    </row>
    <row r="618" spans="1:4" x14ac:dyDescent="0.25">
      <c r="A618" s="93" t="s">
        <v>1842</v>
      </c>
      <c r="B618" s="92">
        <v>0</v>
      </c>
      <c r="C618" s="92">
        <v>0</v>
      </c>
      <c r="D618" s="91">
        <v>0</v>
      </c>
    </row>
    <row r="619" spans="1:4" x14ac:dyDescent="0.25">
      <c r="A619" s="93" t="s">
        <v>1843</v>
      </c>
      <c r="B619" s="92">
        <v>0</v>
      </c>
      <c r="C619" s="92">
        <v>0</v>
      </c>
      <c r="D619" s="91">
        <v>0</v>
      </c>
    </row>
    <row r="620" spans="1:4" x14ac:dyDescent="0.25">
      <c r="A620" s="93" t="s">
        <v>11</v>
      </c>
      <c r="B620" s="92">
        <v>0</v>
      </c>
      <c r="C620" s="92">
        <v>0</v>
      </c>
      <c r="D620" s="91">
        <v>0</v>
      </c>
    </row>
    <row r="621" spans="1:4" x14ac:dyDescent="0.25">
      <c r="A621" s="93" t="s">
        <v>1844</v>
      </c>
      <c r="B621" s="92">
        <v>0</v>
      </c>
      <c r="C621" s="92">
        <v>0</v>
      </c>
      <c r="D621" s="91">
        <v>0</v>
      </c>
    </row>
    <row r="622" spans="1:4" x14ac:dyDescent="0.25">
      <c r="A622" s="93" t="s">
        <v>1845</v>
      </c>
      <c r="B622" s="92">
        <v>0</v>
      </c>
      <c r="C622" s="92">
        <v>0</v>
      </c>
      <c r="D622" s="91">
        <v>0</v>
      </c>
    </row>
    <row r="623" spans="1:4" x14ac:dyDescent="0.25">
      <c r="A623" s="93" t="s">
        <v>1846</v>
      </c>
      <c r="B623" s="92">
        <v>0</v>
      </c>
      <c r="C623" s="92">
        <v>0</v>
      </c>
      <c r="D623" s="91">
        <v>0</v>
      </c>
    </row>
    <row r="624" spans="1:4" x14ac:dyDescent="0.25">
      <c r="A624" s="93" t="s">
        <v>1847</v>
      </c>
      <c r="B624" s="92">
        <v>0</v>
      </c>
      <c r="C624" s="92">
        <v>0</v>
      </c>
      <c r="D624" s="91">
        <v>0</v>
      </c>
    </row>
    <row r="625" spans="1:4" x14ac:dyDescent="0.25">
      <c r="A625" s="93" t="s">
        <v>1848</v>
      </c>
      <c r="B625" s="92">
        <v>0</v>
      </c>
      <c r="C625" s="92">
        <v>0</v>
      </c>
      <c r="D625" s="91">
        <v>0</v>
      </c>
    </row>
    <row r="626" spans="1:4" x14ac:dyDescent="0.25">
      <c r="A626" s="93" t="s">
        <v>1849</v>
      </c>
      <c r="B626" s="92">
        <v>0</v>
      </c>
      <c r="C626" s="92">
        <v>0</v>
      </c>
      <c r="D626" s="91">
        <v>0</v>
      </c>
    </row>
    <row r="627" spans="1:4" x14ac:dyDescent="0.25">
      <c r="A627" s="93" t="s">
        <v>1850</v>
      </c>
      <c r="B627" s="92">
        <v>0</v>
      </c>
      <c r="C627" s="92">
        <v>0</v>
      </c>
      <c r="D627" s="91">
        <v>0</v>
      </c>
    </row>
    <row r="628" spans="1:4" x14ac:dyDescent="0.25">
      <c r="A628" s="93" t="s">
        <v>1851</v>
      </c>
      <c r="B628" s="92">
        <v>0</v>
      </c>
      <c r="C628" s="92">
        <v>0</v>
      </c>
      <c r="D628" s="91">
        <v>0</v>
      </c>
    </row>
    <row r="629" spans="1:4" x14ac:dyDescent="0.25">
      <c r="A629" s="93" t="s">
        <v>14</v>
      </c>
      <c r="B629" s="92">
        <v>0</v>
      </c>
      <c r="C629" s="92">
        <v>0</v>
      </c>
      <c r="D629" s="91">
        <v>0</v>
      </c>
    </row>
    <row r="630" spans="1:4" x14ac:dyDescent="0.25">
      <c r="A630" s="93" t="s">
        <v>1852</v>
      </c>
      <c r="B630" s="92">
        <v>0</v>
      </c>
      <c r="C630" s="92">
        <v>0</v>
      </c>
      <c r="D630" s="91">
        <v>0</v>
      </c>
    </row>
    <row r="631" spans="1:4" x14ac:dyDescent="0.25">
      <c r="A631" s="93" t="s">
        <v>1853</v>
      </c>
      <c r="B631" s="92">
        <v>0</v>
      </c>
      <c r="C631" s="92">
        <v>0</v>
      </c>
      <c r="D631" s="91">
        <v>0</v>
      </c>
    </row>
    <row r="632" spans="1:4" x14ac:dyDescent="0.25">
      <c r="A632" s="93" t="s">
        <v>1854</v>
      </c>
      <c r="B632" s="92">
        <v>0</v>
      </c>
      <c r="C632" s="92">
        <v>0</v>
      </c>
      <c r="D632" s="91">
        <v>0</v>
      </c>
    </row>
    <row r="633" spans="1:4" x14ac:dyDescent="0.25">
      <c r="A633" s="93" t="s">
        <v>16</v>
      </c>
      <c r="B633" s="92">
        <v>0</v>
      </c>
      <c r="C633" s="92">
        <v>0</v>
      </c>
      <c r="D633" s="91">
        <v>0</v>
      </c>
    </row>
    <row r="634" spans="1:4" x14ac:dyDescent="0.25">
      <c r="A634" s="93" t="s">
        <v>1855</v>
      </c>
      <c r="B634" s="92">
        <v>0</v>
      </c>
      <c r="C634" s="92">
        <v>0</v>
      </c>
      <c r="D634" s="91">
        <v>0</v>
      </c>
    </row>
    <row r="635" spans="1:4" x14ac:dyDescent="0.25">
      <c r="A635" s="93" t="s">
        <v>1856</v>
      </c>
      <c r="B635" s="92">
        <v>0</v>
      </c>
      <c r="C635" s="92">
        <v>0</v>
      </c>
      <c r="D635" s="91">
        <v>0</v>
      </c>
    </row>
    <row r="636" spans="1:4" x14ac:dyDescent="0.25">
      <c r="A636" s="93" t="s">
        <v>1857</v>
      </c>
      <c r="B636" s="92">
        <v>0</v>
      </c>
      <c r="C636" s="92">
        <v>0</v>
      </c>
      <c r="D636" s="91">
        <v>0</v>
      </c>
    </row>
    <row r="637" spans="1:4" x14ac:dyDescent="0.25">
      <c r="A637" s="93" t="s">
        <v>17</v>
      </c>
      <c r="B637" s="92">
        <v>0</v>
      </c>
      <c r="C637" s="92">
        <v>0</v>
      </c>
      <c r="D637" s="91">
        <v>0</v>
      </c>
    </row>
    <row r="638" spans="1:4" x14ac:dyDescent="0.25">
      <c r="A638" s="93" t="s">
        <v>1858</v>
      </c>
      <c r="B638" s="92">
        <v>0</v>
      </c>
      <c r="C638" s="92">
        <v>0</v>
      </c>
      <c r="D638" s="91">
        <v>0</v>
      </c>
    </row>
    <row r="639" spans="1:4" x14ac:dyDescent="0.25">
      <c r="A639" s="93" t="s">
        <v>1859</v>
      </c>
      <c r="B639" s="92">
        <v>0</v>
      </c>
      <c r="C639" s="92">
        <v>0</v>
      </c>
      <c r="D639" s="91">
        <v>0</v>
      </c>
    </row>
    <row r="640" spans="1:4" x14ac:dyDescent="0.25">
      <c r="A640" s="93" t="s">
        <v>18</v>
      </c>
      <c r="B640" s="92">
        <v>0</v>
      </c>
      <c r="C640" s="92">
        <v>0</v>
      </c>
      <c r="D640" s="91">
        <v>0</v>
      </c>
    </row>
    <row r="641" spans="1:4" x14ac:dyDescent="0.25">
      <c r="A641" s="93" t="s">
        <v>1860</v>
      </c>
      <c r="B641" s="92">
        <v>0</v>
      </c>
      <c r="C641" s="92">
        <v>0</v>
      </c>
      <c r="D641" s="91">
        <v>0</v>
      </c>
    </row>
    <row r="642" spans="1:4" x14ac:dyDescent="0.25">
      <c r="A642" s="93" t="s">
        <v>1861</v>
      </c>
      <c r="B642" s="92">
        <v>0</v>
      </c>
      <c r="C642" s="92">
        <v>0</v>
      </c>
      <c r="D642" s="91">
        <v>0</v>
      </c>
    </row>
    <row r="643" spans="1:4" x14ac:dyDescent="0.25">
      <c r="A643" s="93" t="s">
        <v>1862</v>
      </c>
      <c r="B643" s="92">
        <v>0</v>
      </c>
      <c r="C643" s="92">
        <v>0</v>
      </c>
      <c r="D643" s="91">
        <v>0</v>
      </c>
    </row>
    <row r="644" spans="1:4" x14ac:dyDescent="0.25">
      <c r="A644" s="93" t="s">
        <v>19</v>
      </c>
      <c r="B644" s="92">
        <v>0</v>
      </c>
      <c r="C644" s="92">
        <v>0</v>
      </c>
      <c r="D644" s="91">
        <v>0</v>
      </c>
    </row>
    <row r="645" spans="1:4" x14ac:dyDescent="0.25">
      <c r="A645" s="93" t="s">
        <v>1863</v>
      </c>
      <c r="B645" s="92">
        <v>0</v>
      </c>
      <c r="C645" s="92">
        <v>0</v>
      </c>
      <c r="D645" s="91">
        <v>0</v>
      </c>
    </row>
    <row r="646" spans="1:4" x14ac:dyDescent="0.25">
      <c r="A646" s="93" t="s">
        <v>1864</v>
      </c>
      <c r="B646" s="92">
        <v>0</v>
      </c>
      <c r="C646" s="92">
        <v>0</v>
      </c>
      <c r="D646" s="91">
        <v>0</v>
      </c>
    </row>
    <row r="647" spans="1:4" x14ac:dyDescent="0.25">
      <c r="A647" s="93" t="s">
        <v>1865</v>
      </c>
      <c r="B647" s="92">
        <v>0</v>
      </c>
      <c r="C647" s="92">
        <v>0</v>
      </c>
      <c r="D647" s="91">
        <v>0</v>
      </c>
    </row>
    <row r="648" spans="1:4" x14ac:dyDescent="0.25">
      <c r="A648" s="93" t="s">
        <v>1866</v>
      </c>
      <c r="B648" s="92">
        <v>0</v>
      </c>
      <c r="C648" s="92">
        <v>0</v>
      </c>
      <c r="D648" s="91">
        <v>0</v>
      </c>
    </row>
    <row r="649" spans="1:4" x14ac:dyDescent="0.25">
      <c r="A649" s="93" t="s">
        <v>23</v>
      </c>
      <c r="B649" s="92">
        <v>0</v>
      </c>
      <c r="C649" s="92">
        <v>0</v>
      </c>
      <c r="D649" s="91">
        <v>0</v>
      </c>
    </row>
    <row r="650" spans="1:4" x14ac:dyDescent="0.25">
      <c r="A650" s="93" t="s">
        <v>1867</v>
      </c>
      <c r="B650" s="92">
        <v>0</v>
      </c>
      <c r="C650" s="92">
        <v>0</v>
      </c>
      <c r="D650" s="91">
        <v>0</v>
      </c>
    </row>
    <row r="651" spans="1:4" x14ac:dyDescent="0.25">
      <c r="A651" s="93" t="s">
        <v>1868</v>
      </c>
      <c r="B651" s="92">
        <v>0</v>
      </c>
      <c r="C651" s="92">
        <v>0</v>
      </c>
      <c r="D651" s="91">
        <v>0</v>
      </c>
    </row>
    <row r="652" spans="1:4" x14ac:dyDescent="0.25">
      <c r="A652" s="93" t="s">
        <v>24</v>
      </c>
      <c r="B652" s="92">
        <v>0</v>
      </c>
      <c r="C652" s="92">
        <v>0</v>
      </c>
      <c r="D652" s="91">
        <v>0</v>
      </c>
    </row>
    <row r="653" spans="1:4" x14ac:dyDescent="0.25">
      <c r="A653" s="93" t="s">
        <v>1869</v>
      </c>
      <c r="B653" s="92">
        <v>0</v>
      </c>
      <c r="C653" s="92">
        <v>0</v>
      </c>
      <c r="D653" s="91">
        <v>0</v>
      </c>
    </row>
    <row r="654" spans="1:4" x14ac:dyDescent="0.25">
      <c r="A654" s="93" t="s">
        <v>1870</v>
      </c>
      <c r="B654" s="92">
        <v>0</v>
      </c>
      <c r="C654" s="92">
        <v>0</v>
      </c>
      <c r="D654" s="91">
        <v>0</v>
      </c>
    </row>
    <row r="655" spans="1:4" x14ac:dyDescent="0.25">
      <c r="A655" s="93" t="s">
        <v>1871</v>
      </c>
      <c r="B655" s="92">
        <v>0</v>
      </c>
      <c r="C655" s="92">
        <v>0</v>
      </c>
      <c r="D655" s="91">
        <v>0</v>
      </c>
    </row>
    <row r="656" spans="1:4" x14ac:dyDescent="0.25">
      <c r="A656" s="93" t="s">
        <v>27</v>
      </c>
      <c r="B656" s="92">
        <v>0</v>
      </c>
      <c r="C656" s="92">
        <v>0</v>
      </c>
      <c r="D656" s="91">
        <v>0</v>
      </c>
    </row>
    <row r="657" spans="1:4" x14ac:dyDescent="0.25">
      <c r="A657" s="93" t="s">
        <v>1872</v>
      </c>
      <c r="B657" s="92">
        <v>0</v>
      </c>
      <c r="C657" s="92">
        <v>0</v>
      </c>
      <c r="D657" s="91">
        <v>0</v>
      </c>
    </row>
    <row r="658" spans="1:4" x14ac:dyDescent="0.25">
      <c r="A658" s="93" t="s">
        <v>1873</v>
      </c>
      <c r="B658" s="92">
        <v>0</v>
      </c>
      <c r="C658" s="92">
        <v>0</v>
      </c>
      <c r="D658" s="91">
        <v>0</v>
      </c>
    </row>
    <row r="659" spans="1:4" x14ac:dyDescent="0.25">
      <c r="A659" s="93" t="s">
        <v>28</v>
      </c>
      <c r="B659" s="92">
        <v>0</v>
      </c>
      <c r="C659" s="92">
        <v>0</v>
      </c>
      <c r="D659" s="91">
        <v>0</v>
      </c>
    </row>
    <row r="660" spans="1:4" x14ac:dyDescent="0.25">
      <c r="A660" s="93" t="s">
        <v>1874</v>
      </c>
      <c r="B660" s="92">
        <v>0</v>
      </c>
      <c r="C660" s="92">
        <v>0</v>
      </c>
      <c r="D660" s="91">
        <v>0</v>
      </c>
    </row>
    <row r="661" spans="1:4" x14ac:dyDescent="0.25">
      <c r="A661" s="93" t="s">
        <v>1875</v>
      </c>
      <c r="B661" s="92">
        <v>0</v>
      </c>
      <c r="C661" s="92">
        <v>0</v>
      </c>
      <c r="D661" s="91">
        <v>0</v>
      </c>
    </row>
    <row r="662" spans="1:4" x14ac:dyDescent="0.25">
      <c r="A662" s="93" t="s">
        <v>29</v>
      </c>
      <c r="B662" s="92">
        <v>0</v>
      </c>
      <c r="C662" s="92">
        <v>0</v>
      </c>
      <c r="D662" s="91">
        <v>0</v>
      </c>
    </row>
    <row r="663" spans="1:4" x14ac:dyDescent="0.25">
      <c r="A663" s="93" t="s">
        <v>1876</v>
      </c>
      <c r="B663" s="92">
        <v>0</v>
      </c>
      <c r="C663" s="92">
        <v>0</v>
      </c>
      <c r="D663" s="91">
        <v>0</v>
      </c>
    </row>
    <row r="664" spans="1:4" x14ac:dyDescent="0.25">
      <c r="A664" s="93" t="s">
        <v>1877</v>
      </c>
      <c r="B664" s="92">
        <v>0</v>
      </c>
      <c r="C664" s="92">
        <v>0</v>
      </c>
      <c r="D664" s="91">
        <v>0</v>
      </c>
    </row>
    <row r="665" spans="1:4" x14ac:dyDescent="0.25">
      <c r="A665" s="93" t="s">
        <v>1878</v>
      </c>
      <c r="B665" s="92">
        <v>0</v>
      </c>
      <c r="C665" s="92">
        <v>0</v>
      </c>
      <c r="D665" s="91">
        <v>0</v>
      </c>
    </row>
    <row r="666" spans="1:4" x14ac:dyDescent="0.25">
      <c r="A666" s="93" t="s">
        <v>1879</v>
      </c>
      <c r="B666" s="92">
        <v>0</v>
      </c>
      <c r="C666" s="92">
        <v>0</v>
      </c>
      <c r="D666" s="91">
        <v>0</v>
      </c>
    </row>
    <row r="667" spans="1:4" x14ac:dyDescent="0.25">
      <c r="A667" s="93" t="s">
        <v>30</v>
      </c>
      <c r="B667" s="92">
        <v>0</v>
      </c>
      <c r="C667" s="92">
        <v>0</v>
      </c>
      <c r="D667" s="91">
        <v>0</v>
      </c>
    </row>
    <row r="668" spans="1:4" x14ac:dyDescent="0.25">
      <c r="A668" s="93" t="s">
        <v>1880</v>
      </c>
      <c r="B668" s="92">
        <v>0</v>
      </c>
      <c r="C668" s="92">
        <v>0</v>
      </c>
      <c r="D668" s="91">
        <v>0</v>
      </c>
    </row>
    <row r="669" spans="1:4" x14ac:dyDescent="0.25">
      <c r="A669" s="93" t="s">
        <v>1881</v>
      </c>
      <c r="B669" s="92">
        <v>0</v>
      </c>
      <c r="C669" s="92">
        <v>0</v>
      </c>
      <c r="D669" s="91">
        <v>0</v>
      </c>
    </row>
    <row r="670" spans="1:4" x14ac:dyDescent="0.25">
      <c r="A670" s="93" t="s">
        <v>31</v>
      </c>
      <c r="B670" s="92">
        <v>0</v>
      </c>
      <c r="C670" s="92">
        <v>0</v>
      </c>
      <c r="D670" s="91">
        <v>0</v>
      </c>
    </row>
    <row r="671" spans="1:4" x14ac:dyDescent="0.25">
      <c r="A671" s="93" t="s">
        <v>1882</v>
      </c>
      <c r="B671" s="92">
        <v>0</v>
      </c>
      <c r="C671" s="92">
        <v>0</v>
      </c>
      <c r="D671" s="91">
        <v>0</v>
      </c>
    </row>
    <row r="672" spans="1:4" x14ac:dyDescent="0.25">
      <c r="A672" s="93" t="s">
        <v>1883</v>
      </c>
      <c r="B672" s="92">
        <v>0</v>
      </c>
      <c r="C672" s="92">
        <v>0</v>
      </c>
      <c r="D672" s="91">
        <v>0</v>
      </c>
    </row>
    <row r="673" spans="1:4" x14ac:dyDescent="0.25">
      <c r="A673" s="93" t="s">
        <v>1884</v>
      </c>
      <c r="B673" s="92">
        <v>0</v>
      </c>
      <c r="C673" s="92">
        <v>0</v>
      </c>
      <c r="D673" s="91">
        <v>0</v>
      </c>
    </row>
    <row r="674" spans="1:4" x14ac:dyDescent="0.25">
      <c r="A674" s="93" t="s">
        <v>1885</v>
      </c>
      <c r="B674" s="92">
        <v>0</v>
      </c>
      <c r="C674" s="92">
        <v>0</v>
      </c>
      <c r="D674" s="91">
        <v>0</v>
      </c>
    </row>
    <row r="675" spans="1:4" x14ac:dyDescent="0.25">
      <c r="A675" s="93" t="s">
        <v>1886</v>
      </c>
      <c r="B675" s="92">
        <v>0</v>
      </c>
      <c r="C675" s="92">
        <v>0</v>
      </c>
      <c r="D675" s="91">
        <v>0</v>
      </c>
    </row>
    <row r="676" spans="1:4" x14ac:dyDescent="0.25">
      <c r="A676" s="93" t="s">
        <v>1887</v>
      </c>
      <c r="B676" s="92">
        <v>0</v>
      </c>
      <c r="C676" s="92">
        <v>0</v>
      </c>
      <c r="D676" s="91">
        <v>0</v>
      </c>
    </row>
    <row r="677" spans="1:4" x14ac:dyDescent="0.25">
      <c r="A677" s="93" t="s">
        <v>1888</v>
      </c>
      <c r="B677" s="92">
        <v>0</v>
      </c>
      <c r="C677" s="92">
        <v>0</v>
      </c>
      <c r="D677" s="91">
        <v>0</v>
      </c>
    </row>
    <row r="678" spans="1:4" x14ac:dyDescent="0.25">
      <c r="A678" s="93" t="s">
        <v>38</v>
      </c>
      <c r="B678" s="92">
        <v>0</v>
      </c>
      <c r="C678" s="92">
        <v>0</v>
      </c>
      <c r="D678" s="91">
        <v>0</v>
      </c>
    </row>
    <row r="679" spans="1:4" x14ac:dyDescent="0.25">
      <c r="A679" s="93" t="s">
        <v>1889</v>
      </c>
      <c r="B679" s="92">
        <v>0</v>
      </c>
      <c r="C679" s="92">
        <v>0</v>
      </c>
      <c r="D679" s="91">
        <v>0</v>
      </c>
    </row>
    <row r="680" spans="1:4" x14ac:dyDescent="0.25">
      <c r="A680" s="93" t="s">
        <v>1890</v>
      </c>
      <c r="B680" s="92">
        <v>0</v>
      </c>
      <c r="C680" s="92">
        <v>0</v>
      </c>
      <c r="D680" s="91">
        <v>0</v>
      </c>
    </row>
    <row r="681" spans="1:4" x14ac:dyDescent="0.25">
      <c r="A681" s="93" t="s">
        <v>1891</v>
      </c>
      <c r="B681" s="92">
        <v>0</v>
      </c>
      <c r="C681" s="92">
        <v>0</v>
      </c>
      <c r="D681" s="91">
        <v>0</v>
      </c>
    </row>
    <row r="682" spans="1:4" x14ac:dyDescent="0.25">
      <c r="A682" s="93" t="s">
        <v>41</v>
      </c>
      <c r="B682" s="92">
        <v>0</v>
      </c>
      <c r="C682" s="92">
        <v>0</v>
      </c>
      <c r="D682" s="91">
        <v>0</v>
      </c>
    </row>
    <row r="683" spans="1:4" x14ac:dyDescent="0.25">
      <c r="A683" s="93" t="s">
        <v>1892</v>
      </c>
      <c r="B683" s="92">
        <v>0</v>
      </c>
      <c r="C683" s="92">
        <v>0</v>
      </c>
      <c r="D683" s="91">
        <v>0</v>
      </c>
    </row>
    <row r="684" spans="1:4" x14ac:dyDescent="0.25">
      <c r="A684" s="93" t="s">
        <v>1893</v>
      </c>
      <c r="B684" s="92">
        <v>0</v>
      </c>
      <c r="C684" s="92">
        <v>0</v>
      </c>
      <c r="D684" s="91">
        <v>0</v>
      </c>
    </row>
    <row r="685" spans="1:4" x14ac:dyDescent="0.25">
      <c r="A685" s="93" t="s">
        <v>1894</v>
      </c>
      <c r="B685" s="92">
        <v>0</v>
      </c>
      <c r="C685" s="92">
        <v>0</v>
      </c>
      <c r="D685" s="91">
        <v>0</v>
      </c>
    </row>
    <row r="686" spans="1:4" x14ac:dyDescent="0.25">
      <c r="A686" s="93" t="s">
        <v>45</v>
      </c>
      <c r="B686" s="92">
        <v>0.29070000000000001</v>
      </c>
      <c r="C686" s="92">
        <v>0</v>
      </c>
      <c r="D686" s="91">
        <v>0</v>
      </c>
    </row>
    <row r="687" spans="1:4" x14ac:dyDescent="0.25">
      <c r="A687" s="93" t="s">
        <v>1895</v>
      </c>
      <c r="B687" s="92">
        <v>0</v>
      </c>
      <c r="C687" s="92">
        <v>0</v>
      </c>
      <c r="D687" s="91">
        <v>0</v>
      </c>
    </row>
    <row r="688" spans="1:4" x14ac:dyDescent="0.25">
      <c r="A688" s="93" t="s">
        <v>1896</v>
      </c>
      <c r="B688" s="92">
        <v>0</v>
      </c>
      <c r="C688" s="92">
        <v>0</v>
      </c>
      <c r="D688" s="91">
        <v>0</v>
      </c>
    </row>
    <row r="689" spans="1:4" x14ac:dyDescent="0.25">
      <c r="A689" s="93" t="s">
        <v>46</v>
      </c>
      <c r="B689" s="92">
        <v>0</v>
      </c>
      <c r="C689" s="92">
        <v>0</v>
      </c>
      <c r="D689" s="91">
        <v>0</v>
      </c>
    </row>
    <row r="690" spans="1:4" x14ac:dyDescent="0.25">
      <c r="A690" s="93" t="s">
        <v>1897</v>
      </c>
      <c r="B690" s="92">
        <v>0</v>
      </c>
      <c r="C690" s="92">
        <v>0</v>
      </c>
      <c r="D690" s="91">
        <v>0</v>
      </c>
    </row>
    <row r="691" spans="1:4" x14ac:dyDescent="0.25">
      <c r="A691" s="93" t="s">
        <v>1898</v>
      </c>
      <c r="B691" s="92">
        <v>0</v>
      </c>
      <c r="C691" s="92">
        <v>0</v>
      </c>
      <c r="D691" s="91">
        <v>0</v>
      </c>
    </row>
    <row r="692" spans="1:4" x14ac:dyDescent="0.25">
      <c r="A692" s="93" t="s">
        <v>48</v>
      </c>
      <c r="B692" s="92">
        <v>0.63890000000000002</v>
      </c>
      <c r="C692" s="92">
        <v>0</v>
      </c>
      <c r="D692" s="91">
        <v>0</v>
      </c>
    </row>
    <row r="693" spans="1:4" x14ac:dyDescent="0.25">
      <c r="A693" s="93" t="s">
        <v>1899</v>
      </c>
      <c r="B693" s="92">
        <v>0</v>
      </c>
      <c r="C693" s="92">
        <v>0</v>
      </c>
      <c r="D693" s="91">
        <v>0</v>
      </c>
    </row>
    <row r="694" spans="1:4" x14ac:dyDescent="0.25">
      <c r="A694" s="93" t="s">
        <v>1900</v>
      </c>
      <c r="B694" s="92">
        <v>0</v>
      </c>
      <c r="C694" s="92">
        <v>0</v>
      </c>
      <c r="D694" s="91">
        <v>0</v>
      </c>
    </row>
    <row r="695" spans="1:4" x14ac:dyDescent="0.25">
      <c r="A695" s="93" t="s">
        <v>1901</v>
      </c>
      <c r="B695" s="92">
        <v>0</v>
      </c>
      <c r="C695" s="92">
        <v>0</v>
      </c>
      <c r="D695" s="91">
        <v>0</v>
      </c>
    </row>
    <row r="696" spans="1:4" x14ac:dyDescent="0.25">
      <c r="A696" s="93" t="s">
        <v>49</v>
      </c>
      <c r="B696" s="92">
        <v>0</v>
      </c>
      <c r="C696" s="92">
        <v>0</v>
      </c>
      <c r="D696" s="91">
        <v>0</v>
      </c>
    </row>
    <row r="697" spans="1:4" x14ac:dyDescent="0.25">
      <c r="A697" s="93" t="s">
        <v>1902</v>
      </c>
      <c r="B697" s="92">
        <v>0</v>
      </c>
      <c r="C697" s="92">
        <v>0</v>
      </c>
      <c r="D697" s="91">
        <v>0</v>
      </c>
    </row>
    <row r="698" spans="1:4" x14ac:dyDescent="0.25">
      <c r="A698" s="93" t="s">
        <v>1903</v>
      </c>
      <c r="B698" s="92">
        <v>0</v>
      </c>
      <c r="C698" s="92">
        <v>0</v>
      </c>
      <c r="D698" s="91">
        <v>0</v>
      </c>
    </row>
    <row r="699" spans="1:4" x14ac:dyDescent="0.25">
      <c r="A699" s="93" t="s">
        <v>50</v>
      </c>
      <c r="B699" s="92">
        <v>0</v>
      </c>
      <c r="C699" s="92">
        <v>0</v>
      </c>
      <c r="D699" s="91">
        <v>0</v>
      </c>
    </row>
    <row r="700" spans="1:4" x14ac:dyDescent="0.25">
      <c r="A700" s="93" t="s">
        <v>1904</v>
      </c>
      <c r="B700" s="92">
        <v>0</v>
      </c>
      <c r="C700" s="92">
        <v>0</v>
      </c>
      <c r="D700" s="91">
        <v>0</v>
      </c>
    </row>
    <row r="701" spans="1:4" x14ac:dyDescent="0.25">
      <c r="A701" s="93" t="s">
        <v>1905</v>
      </c>
      <c r="B701" s="92">
        <v>0</v>
      </c>
      <c r="C701" s="92">
        <v>0</v>
      </c>
      <c r="D701" s="91">
        <v>0</v>
      </c>
    </row>
    <row r="702" spans="1:4" x14ac:dyDescent="0.25">
      <c r="A702" s="93" t="s">
        <v>51</v>
      </c>
      <c r="B702" s="92">
        <v>0</v>
      </c>
      <c r="C702" s="92">
        <v>0</v>
      </c>
      <c r="D702" s="91">
        <v>0</v>
      </c>
    </row>
    <row r="703" spans="1:4" x14ac:dyDescent="0.25">
      <c r="A703" s="93" t="s">
        <v>1906</v>
      </c>
      <c r="B703" s="92">
        <v>0</v>
      </c>
      <c r="C703" s="92">
        <v>0</v>
      </c>
      <c r="D703" s="91">
        <v>0</v>
      </c>
    </row>
    <row r="704" spans="1:4" x14ac:dyDescent="0.25">
      <c r="A704" s="93" t="s">
        <v>1907</v>
      </c>
      <c r="B704" s="92">
        <v>0</v>
      </c>
      <c r="C704" s="92">
        <v>0</v>
      </c>
      <c r="D704" s="91">
        <v>0</v>
      </c>
    </row>
    <row r="705" spans="1:4" x14ac:dyDescent="0.25">
      <c r="A705" s="93" t="s">
        <v>56</v>
      </c>
      <c r="B705" s="92">
        <v>0</v>
      </c>
      <c r="C705" s="92">
        <v>0</v>
      </c>
      <c r="D705" s="91">
        <v>0</v>
      </c>
    </row>
    <row r="706" spans="1:4" x14ac:dyDescent="0.25">
      <c r="A706" s="93" t="s">
        <v>1908</v>
      </c>
      <c r="B706" s="92">
        <v>0</v>
      </c>
      <c r="C706" s="92">
        <v>0</v>
      </c>
      <c r="D706" s="91">
        <v>0</v>
      </c>
    </row>
    <row r="707" spans="1:4" x14ac:dyDescent="0.25">
      <c r="A707" s="93" t="s">
        <v>1909</v>
      </c>
      <c r="B707" s="92">
        <v>0</v>
      </c>
      <c r="C707" s="92">
        <v>0</v>
      </c>
      <c r="D707" s="91">
        <v>0</v>
      </c>
    </row>
    <row r="708" spans="1:4" x14ac:dyDescent="0.25">
      <c r="A708" s="93" t="s">
        <v>58</v>
      </c>
      <c r="B708" s="92">
        <v>0</v>
      </c>
      <c r="C708" s="92">
        <v>0</v>
      </c>
      <c r="D708" s="91">
        <v>0</v>
      </c>
    </row>
    <row r="709" spans="1:4" x14ac:dyDescent="0.25">
      <c r="A709" s="93" t="s">
        <v>1910</v>
      </c>
      <c r="B709" s="92">
        <v>0</v>
      </c>
      <c r="C709" s="92">
        <v>0</v>
      </c>
      <c r="D709" s="91">
        <v>0</v>
      </c>
    </row>
    <row r="710" spans="1:4" x14ac:dyDescent="0.25">
      <c r="A710" s="93" t="s">
        <v>1911</v>
      </c>
      <c r="B710" s="92">
        <v>0</v>
      </c>
      <c r="C710" s="92">
        <v>0</v>
      </c>
      <c r="D710" s="91">
        <v>0</v>
      </c>
    </row>
    <row r="711" spans="1:4" x14ac:dyDescent="0.25">
      <c r="A711" s="93" t="s">
        <v>1912</v>
      </c>
      <c r="B711" s="92">
        <v>0</v>
      </c>
      <c r="C711" s="92">
        <v>0</v>
      </c>
      <c r="D711" s="91">
        <v>0</v>
      </c>
    </row>
    <row r="712" spans="1:4" x14ac:dyDescent="0.25">
      <c r="A712" s="93" t="s">
        <v>65</v>
      </c>
      <c r="B712" s="92">
        <v>0</v>
      </c>
      <c r="C712" s="92">
        <v>0</v>
      </c>
      <c r="D712" s="91">
        <v>0</v>
      </c>
    </row>
    <row r="713" spans="1:4" x14ac:dyDescent="0.25">
      <c r="A713" s="93" t="s">
        <v>1913</v>
      </c>
      <c r="B713" s="92">
        <v>0</v>
      </c>
      <c r="C713" s="92">
        <v>0</v>
      </c>
      <c r="D713" s="91">
        <v>0</v>
      </c>
    </row>
    <row r="714" spans="1:4" x14ac:dyDescent="0.25">
      <c r="A714" s="93" t="s">
        <v>1914</v>
      </c>
      <c r="B714" s="92">
        <v>0</v>
      </c>
      <c r="C714" s="92">
        <v>0</v>
      </c>
      <c r="D714" s="91">
        <v>0</v>
      </c>
    </row>
    <row r="715" spans="1:4" x14ac:dyDescent="0.25">
      <c r="A715" s="93" t="s">
        <v>1915</v>
      </c>
      <c r="B715" s="92">
        <v>0</v>
      </c>
      <c r="C715" s="92">
        <v>0</v>
      </c>
      <c r="D715" s="91">
        <v>0</v>
      </c>
    </row>
    <row r="716" spans="1:4" x14ac:dyDescent="0.25">
      <c r="A716" s="93" t="s">
        <v>70</v>
      </c>
      <c r="B716" s="92">
        <v>0</v>
      </c>
      <c r="C716" s="92">
        <v>0</v>
      </c>
      <c r="D716" s="91">
        <v>0</v>
      </c>
    </row>
    <row r="717" spans="1:4" x14ac:dyDescent="0.25">
      <c r="A717" s="93" t="s">
        <v>1916</v>
      </c>
      <c r="B717" s="92">
        <v>0</v>
      </c>
      <c r="C717" s="92">
        <v>0</v>
      </c>
      <c r="D717" s="91">
        <v>0</v>
      </c>
    </row>
    <row r="718" spans="1:4" x14ac:dyDescent="0.25">
      <c r="A718" s="93" t="s">
        <v>1917</v>
      </c>
      <c r="B718" s="92">
        <v>0</v>
      </c>
      <c r="C718" s="92">
        <v>0</v>
      </c>
      <c r="D718" s="91">
        <v>0</v>
      </c>
    </row>
    <row r="719" spans="1:4" x14ac:dyDescent="0.25">
      <c r="A719" s="93" t="s">
        <v>1918</v>
      </c>
      <c r="B719" s="92">
        <v>0</v>
      </c>
      <c r="C719" s="92">
        <v>0</v>
      </c>
      <c r="D719" s="91">
        <v>0</v>
      </c>
    </row>
    <row r="720" spans="1:4" x14ac:dyDescent="0.25">
      <c r="A720" s="93" t="s">
        <v>1919</v>
      </c>
      <c r="B720" s="92">
        <v>0</v>
      </c>
      <c r="C720" s="92">
        <v>0</v>
      </c>
      <c r="D720" s="91">
        <v>0</v>
      </c>
    </row>
    <row r="721" spans="1:4" x14ac:dyDescent="0.25">
      <c r="A721" s="93" t="s">
        <v>73</v>
      </c>
      <c r="B721" s="92">
        <v>0</v>
      </c>
      <c r="C721" s="92">
        <v>0</v>
      </c>
      <c r="D721" s="91">
        <v>0</v>
      </c>
    </row>
    <row r="722" spans="1:4" x14ac:dyDescent="0.25">
      <c r="A722" s="93" t="s">
        <v>1920</v>
      </c>
      <c r="B722" s="92">
        <v>0</v>
      </c>
      <c r="C722" s="92">
        <v>0</v>
      </c>
      <c r="D722" s="91">
        <v>0</v>
      </c>
    </row>
    <row r="723" spans="1:4" x14ac:dyDescent="0.25">
      <c r="A723" s="93" t="s">
        <v>1921</v>
      </c>
      <c r="B723" s="92">
        <v>0</v>
      </c>
      <c r="C723" s="92">
        <v>0</v>
      </c>
      <c r="D723" s="91">
        <v>0</v>
      </c>
    </row>
    <row r="724" spans="1:4" x14ac:dyDescent="0.25">
      <c r="A724" s="93" t="s">
        <v>1922</v>
      </c>
      <c r="B724" s="92">
        <v>0</v>
      </c>
      <c r="C724" s="92">
        <v>0</v>
      </c>
      <c r="D724" s="91">
        <v>0</v>
      </c>
    </row>
    <row r="725" spans="1:4" x14ac:dyDescent="0.25">
      <c r="A725" s="93" t="s">
        <v>77</v>
      </c>
      <c r="B725" s="92">
        <v>0</v>
      </c>
      <c r="C725" s="92">
        <v>0</v>
      </c>
      <c r="D725" s="91">
        <v>0</v>
      </c>
    </row>
    <row r="726" spans="1:4" x14ac:dyDescent="0.25">
      <c r="A726" s="93" t="s">
        <v>1923</v>
      </c>
      <c r="B726" s="92">
        <v>0</v>
      </c>
      <c r="C726" s="92">
        <v>0</v>
      </c>
      <c r="D726" s="91">
        <v>0</v>
      </c>
    </row>
    <row r="727" spans="1:4" x14ac:dyDescent="0.25">
      <c r="A727" s="93" t="s">
        <v>1924</v>
      </c>
      <c r="B727" s="92">
        <v>0</v>
      </c>
      <c r="C727" s="92">
        <v>0</v>
      </c>
      <c r="D727" s="91">
        <v>0</v>
      </c>
    </row>
    <row r="728" spans="1:4" x14ac:dyDescent="0.25">
      <c r="A728" s="93" t="s">
        <v>78</v>
      </c>
      <c r="B728" s="92">
        <v>0</v>
      </c>
      <c r="C728" s="92">
        <v>0</v>
      </c>
      <c r="D728" s="91">
        <v>0</v>
      </c>
    </row>
    <row r="729" spans="1:4" x14ac:dyDescent="0.25">
      <c r="A729" s="93" t="s">
        <v>1925</v>
      </c>
      <c r="B729" s="92">
        <v>0</v>
      </c>
      <c r="C729" s="92">
        <v>0</v>
      </c>
      <c r="D729" s="91">
        <v>0</v>
      </c>
    </row>
    <row r="730" spans="1:4" x14ac:dyDescent="0.25">
      <c r="A730" s="93" t="s">
        <v>1926</v>
      </c>
      <c r="B730" s="92">
        <v>0</v>
      </c>
      <c r="C730" s="92">
        <v>0</v>
      </c>
      <c r="D730" s="91">
        <v>0</v>
      </c>
    </row>
    <row r="731" spans="1:4" x14ac:dyDescent="0.25">
      <c r="A731" s="93" t="s">
        <v>81</v>
      </c>
      <c r="B731" s="92">
        <v>0</v>
      </c>
      <c r="C731" s="92">
        <v>0</v>
      </c>
      <c r="D731" s="91">
        <v>0</v>
      </c>
    </row>
    <row r="732" spans="1:4" x14ac:dyDescent="0.25">
      <c r="A732" s="93" t="s">
        <v>1927</v>
      </c>
      <c r="B732" s="92">
        <v>0</v>
      </c>
      <c r="C732" s="92">
        <v>0</v>
      </c>
      <c r="D732" s="91">
        <v>0</v>
      </c>
    </row>
    <row r="733" spans="1:4" x14ac:dyDescent="0.25">
      <c r="A733" s="93" t="s">
        <v>1928</v>
      </c>
      <c r="B733" s="92">
        <v>0</v>
      </c>
      <c r="C733" s="92">
        <v>0</v>
      </c>
      <c r="D733" s="91">
        <v>0</v>
      </c>
    </row>
    <row r="734" spans="1:4" x14ac:dyDescent="0.25">
      <c r="A734" s="93" t="s">
        <v>1929</v>
      </c>
      <c r="B734" s="92">
        <v>0</v>
      </c>
      <c r="C734" s="92">
        <v>0</v>
      </c>
      <c r="D734" s="91">
        <v>0</v>
      </c>
    </row>
    <row r="735" spans="1:4" x14ac:dyDescent="0.25">
      <c r="A735" s="93" t="s">
        <v>1930</v>
      </c>
      <c r="B735" s="92">
        <v>0</v>
      </c>
      <c r="C735" s="92">
        <v>0</v>
      </c>
      <c r="D735" s="91">
        <v>0</v>
      </c>
    </row>
    <row r="736" spans="1:4" x14ac:dyDescent="0.25">
      <c r="A736" s="93" t="s">
        <v>1931</v>
      </c>
      <c r="B736" s="92">
        <v>0</v>
      </c>
      <c r="C736" s="92">
        <v>0</v>
      </c>
      <c r="D736" s="91">
        <v>0</v>
      </c>
    </row>
    <row r="737" spans="1:4" x14ac:dyDescent="0.25">
      <c r="A737" s="93" t="s">
        <v>1932</v>
      </c>
      <c r="B737" s="92">
        <v>0</v>
      </c>
      <c r="C737" s="92">
        <v>0</v>
      </c>
      <c r="D737" s="91">
        <v>0</v>
      </c>
    </row>
    <row r="738" spans="1:4" x14ac:dyDescent="0.25">
      <c r="A738" s="93" t="s">
        <v>1933</v>
      </c>
      <c r="B738" s="92">
        <v>0</v>
      </c>
      <c r="C738" s="92">
        <v>0</v>
      </c>
      <c r="D738" s="91">
        <v>0</v>
      </c>
    </row>
    <row r="739" spans="1:4" x14ac:dyDescent="0.25">
      <c r="A739" s="93" t="s">
        <v>1934</v>
      </c>
      <c r="B739" s="92">
        <v>0</v>
      </c>
      <c r="C739" s="92">
        <v>0</v>
      </c>
      <c r="D739" s="91">
        <v>0</v>
      </c>
    </row>
    <row r="740" spans="1:4" x14ac:dyDescent="0.25">
      <c r="A740" s="93" t="s">
        <v>1935</v>
      </c>
      <c r="B740" s="92">
        <v>0</v>
      </c>
      <c r="C740" s="92">
        <v>0</v>
      </c>
      <c r="D740" s="91">
        <v>0</v>
      </c>
    </row>
    <row r="741" spans="1:4" x14ac:dyDescent="0.25">
      <c r="A741" s="93" t="s">
        <v>1936</v>
      </c>
      <c r="B741" s="92">
        <v>0</v>
      </c>
      <c r="C741" s="92">
        <v>0</v>
      </c>
      <c r="D741" s="91">
        <v>0</v>
      </c>
    </row>
    <row r="742" spans="1:4" x14ac:dyDescent="0.25">
      <c r="A742" s="93" t="s">
        <v>1937</v>
      </c>
      <c r="B742" s="92">
        <v>0</v>
      </c>
      <c r="C742" s="92">
        <v>0</v>
      </c>
      <c r="D742" s="91">
        <v>0</v>
      </c>
    </row>
    <row r="743" spans="1:4" x14ac:dyDescent="0.25">
      <c r="A743" s="93" t="s">
        <v>1938</v>
      </c>
      <c r="B743" s="92">
        <v>0</v>
      </c>
      <c r="C743" s="92">
        <v>0</v>
      </c>
      <c r="D743" s="91">
        <v>0</v>
      </c>
    </row>
    <row r="744" spans="1:4" x14ac:dyDescent="0.25">
      <c r="A744" s="93" t="s">
        <v>1939</v>
      </c>
      <c r="B744" s="92">
        <v>0</v>
      </c>
      <c r="C744" s="92">
        <v>0</v>
      </c>
      <c r="D744" s="91">
        <v>0</v>
      </c>
    </row>
    <row r="745" spans="1:4" x14ac:dyDescent="0.25">
      <c r="A745" s="93" t="s">
        <v>1940</v>
      </c>
      <c r="B745" s="92">
        <v>0</v>
      </c>
      <c r="C745" s="92">
        <v>0</v>
      </c>
      <c r="D745" s="91">
        <v>0</v>
      </c>
    </row>
    <row r="746" spans="1:4" x14ac:dyDescent="0.25">
      <c r="A746" s="93" t="s">
        <v>1941</v>
      </c>
      <c r="B746" s="92">
        <v>0</v>
      </c>
      <c r="C746" s="92">
        <v>0</v>
      </c>
      <c r="D746" s="91">
        <v>0</v>
      </c>
    </row>
    <row r="747" spans="1:4" x14ac:dyDescent="0.25">
      <c r="A747" s="93" t="s">
        <v>1942</v>
      </c>
      <c r="B747" s="92">
        <v>0</v>
      </c>
      <c r="C747" s="92">
        <v>0</v>
      </c>
      <c r="D747" s="91">
        <v>0</v>
      </c>
    </row>
    <row r="748" spans="1:4" x14ac:dyDescent="0.25">
      <c r="A748" s="93" t="s">
        <v>1943</v>
      </c>
      <c r="B748" s="92">
        <v>0</v>
      </c>
      <c r="C748" s="92">
        <v>0</v>
      </c>
      <c r="D748" s="91">
        <v>0</v>
      </c>
    </row>
    <row r="749" spans="1:4" x14ac:dyDescent="0.25">
      <c r="A749" s="93" t="s">
        <v>1944</v>
      </c>
      <c r="B749" s="92">
        <v>0</v>
      </c>
      <c r="C749" s="92">
        <v>0</v>
      </c>
      <c r="D749" s="91">
        <v>0</v>
      </c>
    </row>
    <row r="750" spans="1:4" x14ac:dyDescent="0.25">
      <c r="A750" s="93" t="s">
        <v>1945</v>
      </c>
      <c r="B750" s="92">
        <v>0</v>
      </c>
      <c r="C750" s="92">
        <v>0</v>
      </c>
      <c r="D750" s="91">
        <v>0</v>
      </c>
    </row>
    <row r="751" spans="1:4" x14ac:dyDescent="0.25">
      <c r="A751" s="93" t="s">
        <v>1946</v>
      </c>
      <c r="B751" s="92">
        <v>0</v>
      </c>
      <c r="C751" s="92">
        <v>0</v>
      </c>
      <c r="D751" s="91">
        <v>0</v>
      </c>
    </row>
    <row r="752" spans="1:4" x14ac:dyDescent="0.25">
      <c r="A752" s="93" t="s">
        <v>1947</v>
      </c>
      <c r="B752" s="92">
        <v>0</v>
      </c>
      <c r="C752" s="92">
        <v>0</v>
      </c>
      <c r="D752" s="91">
        <v>0</v>
      </c>
    </row>
    <row r="753" spans="1:4" x14ac:dyDescent="0.25">
      <c r="A753" s="93" t="s">
        <v>1948</v>
      </c>
      <c r="B753" s="92">
        <v>0</v>
      </c>
      <c r="C753" s="92">
        <v>0</v>
      </c>
      <c r="D753" s="91">
        <v>0</v>
      </c>
    </row>
    <row r="754" spans="1:4" x14ac:dyDescent="0.25">
      <c r="A754" s="93" t="s">
        <v>1949</v>
      </c>
      <c r="B754" s="92">
        <v>0</v>
      </c>
      <c r="C754" s="92">
        <v>0</v>
      </c>
      <c r="D754" s="91">
        <v>0</v>
      </c>
    </row>
    <row r="755" spans="1:4" x14ac:dyDescent="0.25">
      <c r="A755" s="93" t="s">
        <v>1950</v>
      </c>
      <c r="B755" s="92">
        <v>0</v>
      </c>
      <c r="C755" s="92">
        <v>0</v>
      </c>
      <c r="D755" s="91">
        <v>0</v>
      </c>
    </row>
    <row r="756" spans="1:4" x14ac:dyDescent="0.25">
      <c r="A756" s="93" t="s">
        <v>1951</v>
      </c>
      <c r="B756" s="92">
        <v>0</v>
      </c>
      <c r="C756" s="92">
        <v>0</v>
      </c>
      <c r="D756" s="91">
        <v>0</v>
      </c>
    </row>
    <row r="757" spans="1:4" x14ac:dyDescent="0.25">
      <c r="A757" s="93" t="s">
        <v>1952</v>
      </c>
      <c r="B757" s="92">
        <v>0</v>
      </c>
      <c r="C757" s="92">
        <v>0</v>
      </c>
      <c r="D757" s="91">
        <v>0</v>
      </c>
    </row>
    <row r="758" spans="1:4" x14ac:dyDescent="0.25">
      <c r="A758" s="93" t="s">
        <v>1953</v>
      </c>
      <c r="B758" s="92">
        <v>0</v>
      </c>
      <c r="C758" s="92">
        <v>0</v>
      </c>
      <c r="D758" s="91">
        <v>0</v>
      </c>
    </row>
    <row r="759" spans="1:4" x14ac:dyDescent="0.25">
      <c r="A759" s="93" t="s">
        <v>1954</v>
      </c>
      <c r="B759" s="92">
        <v>0</v>
      </c>
      <c r="C759" s="92">
        <v>0</v>
      </c>
      <c r="D759" s="91">
        <v>0</v>
      </c>
    </row>
    <row r="760" spans="1:4" x14ac:dyDescent="0.25">
      <c r="A760" s="93" t="s">
        <v>1955</v>
      </c>
      <c r="B760" s="92">
        <v>0</v>
      </c>
      <c r="C760" s="92">
        <v>0</v>
      </c>
      <c r="D760" s="91">
        <v>0</v>
      </c>
    </row>
    <row r="761" spans="1:4" x14ac:dyDescent="0.25">
      <c r="A761" s="93" t="s">
        <v>1956</v>
      </c>
      <c r="B761" s="92">
        <v>0</v>
      </c>
      <c r="C761" s="92">
        <v>0</v>
      </c>
      <c r="D761" s="91">
        <v>0</v>
      </c>
    </row>
    <row r="762" spans="1:4" x14ac:dyDescent="0.25">
      <c r="A762" s="93" t="s">
        <v>1957</v>
      </c>
      <c r="B762" s="92">
        <v>0</v>
      </c>
      <c r="C762" s="92">
        <v>0</v>
      </c>
      <c r="D762" s="91">
        <v>0</v>
      </c>
    </row>
    <row r="763" spans="1:4" x14ac:dyDescent="0.25">
      <c r="A763" s="93" t="s">
        <v>1958</v>
      </c>
      <c r="B763" s="92">
        <v>0</v>
      </c>
      <c r="C763" s="92">
        <v>0</v>
      </c>
      <c r="D763" s="91">
        <v>0</v>
      </c>
    </row>
    <row r="764" spans="1:4" x14ac:dyDescent="0.25">
      <c r="A764" s="93" t="s">
        <v>1959</v>
      </c>
      <c r="B764" s="92">
        <v>0</v>
      </c>
      <c r="C764" s="92">
        <v>0</v>
      </c>
      <c r="D764" s="91">
        <v>0</v>
      </c>
    </row>
    <row r="765" spans="1:4" x14ac:dyDescent="0.25">
      <c r="A765" s="93" t="s">
        <v>1960</v>
      </c>
      <c r="B765" s="92">
        <v>0</v>
      </c>
      <c r="C765" s="92">
        <v>0</v>
      </c>
      <c r="D765" s="91">
        <v>0</v>
      </c>
    </row>
    <row r="766" spans="1:4" x14ac:dyDescent="0.25">
      <c r="A766" s="93" t="s">
        <v>1961</v>
      </c>
      <c r="B766" s="92">
        <v>0</v>
      </c>
      <c r="C766" s="92">
        <v>0</v>
      </c>
      <c r="D766" s="91">
        <v>0</v>
      </c>
    </row>
    <row r="767" spans="1:4" x14ac:dyDescent="0.25">
      <c r="A767" s="93" t="s">
        <v>1962</v>
      </c>
      <c r="B767" s="92">
        <v>0</v>
      </c>
      <c r="C767" s="92">
        <v>0</v>
      </c>
      <c r="D767" s="91">
        <v>0</v>
      </c>
    </row>
    <row r="768" spans="1:4" x14ac:dyDescent="0.25">
      <c r="A768" s="93" t="s">
        <v>1963</v>
      </c>
      <c r="B768" s="92">
        <v>0</v>
      </c>
      <c r="C768" s="92">
        <v>0</v>
      </c>
      <c r="D768" s="91">
        <v>0</v>
      </c>
    </row>
    <row r="769" spans="1:4" x14ac:dyDescent="0.25">
      <c r="A769" s="93" t="s">
        <v>1964</v>
      </c>
      <c r="B769" s="92">
        <v>0</v>
      </c>
      <c r="C769" s="92">
        <v>0</v>
      </c>
      <c r="D769" s="91">
        <v>0</v>
      </c>
    </row>
    <row r="770" spans="1:4" x14ac:dyDescent="0.25">
      <c r="A770" s="93" t="s">
        <v>1965</v>
      </c>
      <c r="B770" s="92">
        <v>0</v>
      </c>
      <c r="C770" s="92">
        <v>0</v>
      </c>
      <c r="D770" s="91">
        <v>0</v>
      </c>
    </row>
    <row r="771" spans="1:4" x14ac:dyDescent="0.25">
      <c r="A771" s="93" t="s">
        <v>1966</v>
      </c>
      <c r="B771" s="92">
        <v>0</v>
      </c>
      <c r="C771" s="92">
        <v>0</v>
      </c>
      <c r="D771" s="91">
        <v>0</v>
      </c>
    </row>
    <row r="772" spans="1:4" x14ac:dyDescent="0.25">
      <c r="A772" s="93" t="s">
        <v>1967</v>
      </c>
      <c r="B772" s="92">
        <v>0</v>
      </c>
      <c r="C772" s="92">
        <v>0</v>
      </c>
      <c r="D772" s="91">
        <v>0</v>
      </c>
    </row>
    <row r="773" spans="1:4" x14ac:dyDescent="0.25">
      <c r="A773" s="93" t="s">
        <v>1968</v>
      </c>
      <c r="B773" s="92">
        <v>0</v>
      </c>
      <c r="C773" s="92">
        <v>0</v>
      </c>
      <c r="D773" s="91">
        <v>0</v>
      </c>
    </row>
    <row r="774" spans="1:4" x14ac:dyDescent="0.25">
      <c r="A774" s="93" t="s">
        <v>1969</v>
      </c>
      <c r="B774" s="92">
        <v>0</v>
      </c>
      <c r="C774" s="92">
        <v>0</v>
      </c>
      <c r="D774" s="91">
        <v>0</v>
      </c>
    </row>
    <row r="775" spans="1:4" x14ac:dyDescent="0.25">
      <c r="A775" s="93" t="s">
        <v>1970</v>
      </c>
      <c r="B775" s="92">
        <v>0</v>
      </c>
      <c r="C775" s="92">
        <v>0</v>
      </c>
      <c r="D775" s="91">
        <v>0</v>
      </c>
    </row>
    <row r="776" spans="1:4" x14ac:dyDescent="0.25">
      <c r="A776" s="93" t="s">
        <v>1971</v>
      </c>
      <c r="B776" s="92">
        <v>0</v>
      </c>
      <c r="C776" s="92">
        <v>0</v>
      </c>
      <c r="D776" s="91">
        <v>0</v>
      </c>
    </row>
    <row r="777" spans="1:4" x14ac:dyDescent="0.25">
      <c r="A777" s="93" t="s">
        <v>1972</v>
      </c>
      <c r="B777" s="92">
        <v>0</v>
      </c>
      <c r="C777" s="92">
        <v>0</v>
      </c>
      <c r="D777" s="91">
        <v>0</v>
      </c>
    </row>
    <row r="778" spans="1:4" x14ac:dyDescent="0.25">
      <c r="A778" s="93" t="s">
        <v>1973</v>
      </c>
      <c r="B778" s="92">
        <v>0</v>
      </c>
      <c r="C778" s="92">
        <v>0</v>
      </c>
      <c r="D778" s="91">
        <v>0</v>
      </c>
    </row>
    <row r="779" spans="1:4" x14ac:dyDescent="0.25">
      <c r="A779" s="93" t="s">
        <v>1974</v>
      </c>
      <c r="B779" s="92">
        <v>0</v>
      </c>
      <c r="C779" s="92">
        <v>0</v>
      </c>
      <c r="D779" s="91">
        <v>0</v>
      </c>
    </row>
    <row r="780" spans="1:4" x14ac:dyDescent="0.25">
      <c r="A780" s="93" t="s">
        <v>1975</v>
      </c>
      <c r="B780" s="92">
        <v>0</v>
      </c>
      <c r="C780" s="92">
        <v>0</v>
      </c>
      <c r="D780" s="91">
        <v>0</v>
      </c>
    </row>
    <row r="781" spans="1:4" x14ac:dyDescent="0.25">
      <c r="A781" s="93" t="s">
        <v>1976</v>
      </c>
      <c r="B781" s="92">
        <v>0</v>
      </c>
      <c r="C781" s="92">
        <v>0</v>
      </c>
      <c r="D781" s="91">
        <v>0</v>
      </c>
    </row>
    <row r="782" spans="1:4" x14ac:dyDescent="0.25">
      <c r="A782" s="93" t="s">
        <v>1977</v>
      </c>
      <c r="B782" s="92">
        <v>0</v>
      </c>
      <c r="C782" s="92">
        <v>0</v>
      </c>
      <c r="D782" s="91">
        <v>0</v>
      </c>
    </row>
    <row r="783" spans="1:4" x14ac:dyDescent="0.25">
      <c r="A783" s="93" t="s">
        <v>1978</v>
      </c>
      <c r="B783" s="92">
        <v>0</v>
      </c>
      <c r="C783" s="92">
        <v>0</v>
      </c>
      <c r="D783" s="91">
        <v>0</v>
      </c>
    </row>
    <row r="784" spans="1:4" x14ac:dyDescent="0.25">
      <c r="A784" s="93" t="s">
        <v>1979</v>
      </c>
      <c r="B784" s="92">
        <v>0</v>
      </c>
      <c r="C784" s="92">
        <v>0</v>
      </c>
      <c r="D784" s="91">
        <v>0</v>
      </c>
    </row>
    <row r="785" spans="1:4" x14ac:dyDescent="0.25">
      <c r="A785" s="93" t="s">
        <v>1980</v>
      </c>
      <c r="B785" s="92">
        <v>0</v>
      </c>
      <c r="C785" s="92">
        <v>0</v>
      </c>
      <c r="D785" s="91">
        <v>0</v>
      </c>
    </row>
    <row r="786" spans="1:4" x14ac:dyDescent="0.25">
      <c r="A786" s="93" t="s">
        <v>1981</v>
      </c>
      <c r="B786" s="92">
        <v>0</v>
      </c>
      <c r="C786" s="92">
        <v>0</v>
      </c>
      <c r="D786" s="91">
        <v>0</v>
      </c>
    </row>
    <row r="787" spans="1:4" x14ac:dyDescent="0.25">
      <c r="A787" s="93" t="s">
        <v>1982</v>
      </c>
      <c r="B787" s="92">
        <v>0</v>
      </c>
      <c r="C787" s="92">
        <v>0</v>
      </c>
      <c r="D787" s="91">
        <v>0</v>
      </c>
    </row>
    <row r="788" spans="1:4" ht="15.75" thickBot="1" x14ac:dyDescent="0.3">
      <c r="A788" s="90" t="s">
        <v>1983</v>
      </c>
      <c r="B788" s="89">
        <v>0</v>
      </c>
      <c r="C788" s="89">
        <v>0</v>
      </c>
      <c r="D788" s="88">
        <v>0</v>
      </c>
    </row>
    <row r="791" spans="1:4" x14ac:dyDescent="0.25">
      <c r="A791" s="87" t="s">
        <v>2231</v>
      </c>
    </row>
    <row r="792" spans="1:4" x14ac:dyDescent="0.25">
      <c r="A792" s="86" t="s">
        <v>2230</v>
      </c>
    </row>
  </sheetData>
  <autoFilter ref="F3:U3" xr:uid="{26C41ADF-402B-4F4D-BD5A-47BFDE1C9ED9}"/>
  <mergeCells count="3">
    <mergeCell ref="A2:D2"/>
    <mergeCell ref="F2:Z2"/>
    <mergeCell ref="A1:Z1"/>
  </mergeCells>
  <pageMargins left="0.7" right="0.7" top="0.75" bottom="0.75" header="0.3" footer="0.3"/>
  <pageSetup paperSize="9" scale="36" fitToHeight="0" orientation="landscape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B29E-CFF1-42B1-8F4A-B85236139690}">
  <sheetPr>
    <pageSetUpPr fitToPage="1"/>
  </sheetPr>
  <dimension ref="A1:AJ1152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Z1"/>
    </sheetView>
  </sheetViews>
  <sheetFormatPr defaultRowHeight="15" x14ac:dyDescent="0.25"/>
  <cols>
    <col min="1" max="1" width="9.7109375" customWidth="1"/>
    <col min="2" max="2" width="17.85546875" bestFit="1" customWidth="1"/>
    <col min="3" max="3" width="7.28515625" bestFit="1" customWidth="1"/>
    <col min="4" max="6" width="6.85546875" bestFit="1" customWidth="1"/>
    <col min="7" max="7" width="7.28515625" bestFit="1" customWidth="1"/>
    <col min="8" max="9" width="6.85546875" bestFit="1" customWidth="1"/>
    <col min="10" max="10" width="6.85546875" customWidth="1"/>
    <col min="11" max="14" width="9.5703125" customWidth="1"/>
    <col min="15" max="15" width="7.28515625" bestFit="1" customWidth="1"/>
    <col min="16" max="18" width="6.85546875" bestFit="1" customWidth="1"/>
    <col min="19" max="19" width="7.28515625" bestFit="1" customWidth="1"/>
    <col min="20" max="22" width="6.85546875" bestFit="1" customWidth="1"/>
    <col min="23" max="23" width="7.28515625" bestFit="1" customWidth="1"/>
    <col min="24" max="26" width="6.85546875" bestFit="1" customWidth="1"/>
    <col min="27" max="36" width="8.85546875" style="1"/>
    <col min="37" max="41" width="8.85546875"/>
  </cols>
  <sheetData>
    <row r="1" spans="1:26" ht="15" customHeight="1" thickBot="1" x14ac:dyDescent="0.3">
      <c r="A1" s="118" t="s">
        <v>2272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6" ht="15.75" thickBot="1" x14ac:dyDescent="0.3">
      <c r="A2" s="122" t="s">
        <v>1984</v>
      </c>
      <c r="B2" s="124"/>
      <c r="C2" s="123" t="s">
        <v>1985</v>
      </c>
      <c r="D2" s="123"/>
      <c r="E2" s="123"/>
      <c r="F2" s="124"/>
      <c r="G2" s="122" t="s">
        <v>1986</v>
      </c>
      <c r="H2" s="123"/>
      <c r="I2" s="123"/>
      <c r="J2" s="123"/>
      <c r="K2" s="122" t="s">
        <v>1987</v>
      </c>
      <c r="L2" s="123"/>
      <c r="M2" s="123"/>
      <c r="N2" s="124"/>
      <c r="O2" s="123" t="s">
        <v>1988</v>
      </c>
      <c r="P2" s="123"/>
      <c r="Q2" s="123"/>
      <c r="R2" s="123"/>
      <c r="S2" s="122" t="s">
        <v>1989</v>
      </c>
      <c r="T2" s="123"/>
      <c r="U2" s="123"/>
      <c r="V2" s="124"/>
      <c r="W2" s="123" t="s">
        <v>1990</v>
      </c>
      <c r="X2" s="123"/>
      <c r="Y2" s="123"/>
      <c r="Z2" s="124"/>
    </row>
    <row r="3" spans="1:26" ht="15.75" thickBot="1" x14ac:dyDescent="0.3">
      <c r="A3" s="45" t="s">
        <v>0</v>
      </c>
      <c r="B3" s="46" t="s">
        <v>1991</v>
      </c>
      <c r="C3" s="47" t="s">
        <v>1992</v>
      </c>
      <c r="D3" s="48" t="s">
        <v>1993</v>
      </c>
      <c r="E3" s="48" t="s">
        <v>1994</v>
      </c>
      <c r="F3" s="49" t="s">
        <v>1995</v>
      </c>
      <c r="G3" s="45" t="s">
        <v>1992</v>
      </c>
      <c r="H3" s="48" t="s">
        <v>1993</v>
      </c>
      <c r="I3" s="48" t="s">
        <v>1994</v>
      </c>
      <c r="J3" s="49" t="s">
        <v>1995</v>
      </c>
      <c r="K3" s="45" t="s">
        <v>1992</v>
      </c>
      <c r="L3" s="48" t="s">
        <v>1993</v>
      </c>
      <c r="M3" s="48" t="s">
        <v>1994</v>
      </c>
      <c r="N3" s="46" t="s">
        <v>1995</v>
      </c>
      <c r="O3" s="47" t="s">
        <v>1992</v>
      </c>
      <c r="P3" s="48" t="s">
        <v>1993</v>
      </c>
      <c r="Q3" s="48" t="s">
        <v>1994</v>
      </c>
      <c r="R3" s="49" t="s">
        <v>1995</v>
      </c>
      <c r="S3" s="45" t="s">
        <v>1992</v>
      </c>
      <c r="T3" s="48" t="s">
        <v>1993</v>
      </c>
      <c r="U3" s="48" t="s">
        <v>1994</v>
      </c>
      <c r="V3" s="46" t="s">
        <v>1995</v>
      </c>
      <c r="W3" s="47" t="s">
        <v>1992</v>
      </c>
      <c r="X3" s="48" t="s">
        <v>1993</v>
      </c>
      <c r="Y3" s="48" t="s">
        <v>1994</v>
      </c>
      <c r="Z3" s="46" t="s">
        <v>1995</v>
      </c>
    </row>
    <row r="4" spans="1:26" x14ac:dyDescent="0.25">
      <c r="A4" s="32" t="s">
        <v>4</v>
      </c>
      <c r="B4" s="33">
        <v>910.32780000000002</v>
      </c>
      <c r="C4" s="34">
        <v>0.375</v>
      </c>
      <c r="D4" s="35">
        <v>0.122</v>
      </c>
      <c r="E4" s="35">
        <v>2.8000000000000001E-2</v>
      </c>
      <c r="F4" s="36">
        <v>6.0000000000000001E-3</v>
      </c>
      <c r="G4" s="37">
        <v>0.36799999999999999</v>
      </c>
      <c r="H4" s="35">
        <v>6.6000000000000003E-2</v>
      </c>
      <c r="I4" s="35">
        <v>8.0000000000000002E-3</v>
      </c>
      <c r="J4" s="36">
        <v>1E-3</v>
      </c>
      <c r="K4" s="37">
        <f>C4/G4</f>
        <v>1.0190217391304348</v>
      </c>
      <c r="L4" s="35">
        <f t="shared" ref="L4:N19" si="0">D4/H4</f>
        <v>1.8484848484848484</v>
      </c>
      <c r="M4" s="35">
        <f t="shared" si="0"/>
        <v>3.5</v>
      </c>
      <c r="N4" s="38">
        <f t="shared" si="0"/>
        <v>6</v>
      </c>
      <c r="O4" s="34">
        <v>0.375</v>
      </c>
      <c r="P4" s="35">
        <v>0.115</v>
      </c>
      <c r="Q4" s="35">
        <v>2.5000000000000001E-2</v>
      </c>
      <c r="R4" s="36">
        <v>5.0000000000000001E-3</v>
      </c>
      <c r="S4" s="39">
        <f>(C4-O4)/C4</f>
        <v>0</v>
      </c>
      <c r="T4" s="40">
        <f t="shared" ref="T4:V19" si="1">(D4-P4)/D4</f>
        <v>5.7377049180327808E-2</v>
      </c>
      <c r="U4" s="40">
        <f t="shared" si="1"/>
        <v>0.10714285714285711</v>
      </c>
      <c r="V4" s="41">
        <f t="shared" si="1"/>
        <v>0.16666666666666666</v>
      </c>
      <c r="W4" s="42">
        <f>S4*0.71389</f>
        <v>0</v>
      </c>
      <c r="X4" s="43">
        <f>T4*0.204533</f>
        <v>1.1735499999999987E-2</v>
      </c>
      <c r="Y4" s="43">
        <f>U4*0.0586</f>
        <v>6.2785714285714268E-3</v>
      </c>
      <c r="Z4" s="44">
        <f>V4*0.016789</f>
        <v>2.7981666666666663E-3</v>
      </c>
    </row>
    <row r="5" spans="1:26" x14ac:dyDescent="0.25">
      <c r="A5" s="3" t="s">
        <v>8</v>
      </c>
      <c r="B5" s="4">
        <v>1072.3806</v>
      </c>
      <c r="C5" s="27">
        <v>0.44</v>
      </c>
      <c r="D5" s="7">
        <v>0.158</v>
      </c>
      <c r="E5" s="7">
        <v>4.1000000000000002E-2</v>
      </c>
      <c r="F5" s="28">
        <v>8.9999999999999993E-3</v>
      </c>
      <c r="G5" s="17">
        <v>0.433</v>
      </c>
      <c r="H5" s="7">
        <v>9.0999999999999998E-2</v>
      </c>
      <c r="I5" s="7">
        <v>1.2999999999999999E-2</v>
      </c>
      <c r="J5" s="28">
        <v>1E-3</v>
      </c>
      <c r="K5" s="17">
        <f t="shared" ref="K5:N25" si="2">C5/G5</f>
        <v>1.0161662817551964</v>
      </c>
      <c r="L5" s="7">
        <f t="shared" si="0"/>
        <v>1.7362637362637363</v>
      </c>
      <c r="M5" s="7">
        <f t="shared" si="0"/>
        <v>3.1538461538461542</v>
      </c>
      <c r="N5" s="18">
        <f t="shared" si="0"/>
        <v>9</v>
      </c>
      <c r="O5" s="27">
        <v>0.441</v>
      </c>
      <c r="P5" s="7">
        <v>0.153</v>
      </c>
      <c r="Q5" s="7">
        <v>3.9E-2</v>
      </c>
      <c r="R5" s="28">
        <v>8.0000000000000002E-3</v>
      </c>
      <c r="S5" s="20">
        <f t="shared" ref="S5:V25" si="3">(C5-O5)/C5</f>
        <v>-2.2727272727272748E-3</v>
      </c>
      <c r="T5" s="8">
        <f t="shared" si="1"/>
        <v>3.1645569620253194E-2</v>
      </c>
      <c r="U5" s="8">
        <f t="shared" si="1"/>
        <v>4.8780487804878092E-2</v>
      </c>
      <c r="V5" s="21">
        <f t="shared" si="1"/>
        <v>0.11111111111111102</v>
      </c>
      <c r="W5" s="15">
        <f t="shared" ref="W5:W25" si="4">S5*0.71389</f>
        <v>-1.6224772727272743E-3</v>
      </c>
      <c r="X5" s="9">
        <f t="shared" ref="X5:X25" si="5">T5*0.204533</f>
        <v>6.4725632911392461E-3</v>
      </c>
      <c r="Y5" s="9">
        <f t="shared" ref="Y5:Y25" si="6">U5*0.0586</f>
        <v>2.8585365853658561E-3</v>
      </c>
      <c r="Z5" s="10">
        <f t="shared" ref="Z5:Z25" si="7">V5*0.016789</f>
        <v>1.8654444444444428E-3</v>
      </c>
    </row>
    <row r="6" spans="1:26" x14ac:dyDescent="0.25">
      <c r="A6" s="3" t="s">
        <v>13</v>
      </c>
      <c r="B6" s="4">
        <v>1234.4333999999999</v>
      </c>
      <c r="C6" s="27">
        <v>0.505</v>
      </c>
      <c r="D6" s="7">
        <v>0.19900000000000001</v>
      </c>
      <c r="E6" s="7">
        <v>5.7000000000000002E-2</v>
      </c>
      <c r="F6" s="28">
        <v>1.4E-2</v>
      </c>
      <c r="G6" s="17">
        <v>0.498</v>
      </c>
      <c r="H6" s="7">
        <v>0.121</v>
      </c>
      <c r="I6" s="7">
        <v>1.9E-2</v>
      </c>
      <c r="J6" s="28">
        <v>2E-3</v>
      </c>
      <c r="K6" s="17">
        <f t="shared" si="2"/>
        <v>1.0140562248995983</v>
      </c>
      <c r="L6" s="7">
        <f t="shared" si="0"/>
        <v>1.6446280991735538</v>
      </c>
      <c r="M6" s="7">
        <f t="shared" si="0"/>
        <v>3</v>
      </c>
      <c r="N6" s="18">
        <f t="shared" si="0"/>
        <v>7</v>
      </c>
      <c r="O6" s="27">
        <v>0.50700000000000001</v>
      </c>
      <c r="P6" s="7">
        <v>0.19500000000000001</v>
      </c>
      <c r="Q6" s="7">
        <v>5.5E-2</v>
      </c>
      <c r="R6" s="28">
        <v>1.2999999999999999E-2</v>
      </c>
      <c r="S6" s="20">
        <f t="shared" si="3"/>
        <v>-3.9603960396039639E-3</v>
      </c>
      <c r="T6" s="8">
        <f t="shared" si="1"/>
        <v>2.0100502512562832E-2</v>
      </c>
      <c r="U6" s="8">
        <f t="shared" si="1"/>
        <v>3.5087719298245647E-2</v>
      </c>
      <c r="V6" s="21">
        <f t="shared" si="1"/>
        <v>7.1428571428571494E-2</v>
      </c>
      <c r="W6" s="15">
        <f t="shared" si="4"/>
        <v>-2.8272871287128741E-3</v>
      </c>
      <c r="X6" s="9">
        <f t="shared" si="5"/>
        <v>4.1112160804020132E-3</v>
      </c>
      <c r="Y6" s="9">
        <f t="shared" si="6"/>
        <v>2.0561403508771951E-3</v>
      </c>
      <c r="Z6" s="10">
        <f t="shared" si="7"/>
        <v>1.1992142857142867E-3</v>
      </c>
    </row>
    <row r="7" spans="1:26" x14ac:dyDescent="0.25">
      <c r="A7" s="3" t="s">
        <v>15</v>
      </c>
      <c r="B7" s="4">
        <v>1259.4650999999999</v>
      </c>
      <c r="C7" s="27">
        <v>0.53</v>
      </c>
      <c r="D7" s="7">
        <v>0.21</v>
      </c>
      <c r="E7" s="7">
        <v>6.0999999999999999E-2</v>
      </c>
      <c r="F7" s="28">
        <v>1.4999999999999999E-2</v>
      </c>
      <c r="G7" s="17">
        <v>0.51900000000000002</v>
      </c>
      <c r="H7" s="7">
        <v>0.13200000000000001</v>
      </c>
      <c r="I7" s="7">
        <v>2.1999999999999999E-2</v>
      </c>
      <c r="J7" s="28">
        <v>3.0000000000000001E-3</v>
      </c>
      <c r="K7" s="17">
        <f t="shared" si="2"/>
        <v>1.0211946050096339</v>
      </c>
      <c r="L7" s="7">
        <f t="shared" si="0"/>
        <v>1.5909090909090908</v>
      </c>
      <c r="M7" s="7">
        <f t="shared" si="0"/>
        <v>2.7727272727272729</v>
      </c>
      <c r="N7" s="18">
        <f t="shared" si="0"/>
        <v>5</v>
      </c>
      <c r="O7" s="27">
        <v>0.53</v>
      </c>
      <c r="P7" s="7">
        <v>0.21199999999999999</v>
      </c>
      <c r="Q7" s="7">
        <v>6.2E-2</v>
      </c>
      <c r="R7" s="28">
        <v>1.4999999999999999E-2</v>
      </c>
      <c r="S7" s="20">
        <f t="shared" si="3"/>
        <v>0</v>
      </c>
      <c r="T7" s="8">
        <f t="shared" si="1"/>
        <v>-9.5238095238095333E-3</v>
      </c>
      <c r="U7" s="8">
        <f t="shared" si="1"/>
        <v>-1.6393442622950834E-2</v>
      </c>
      <c r="V7" s="21">
        <f t="shared" si="1"/>
        <v>0</v>
      </c>
      <c r="W7" s="15">
        <f t="shared" si="4"/>
        <v>0</v>
      </c>
      <c r="X7" s="9">
        <f t="shared" si="5"/>
        <v>-1.9479333333333351E-3</v>
      </c>
      <c r="Y7" s="9">
        <f t="shared" si="6"/>
        <v>-9.6065573770491889E-4</v>
      </c>
      <c r="Z7" s="10">
        <f t="shared" si="7"/>
        <v>0</v>
      </c>
    </row>
    <row r="8" spans="1:26" x14ac:dyDescent="0.25">
      <c r="A8" s="3" t="s">
        <v>21</v>
      </c>
      <c r="B8" s="4">
        <v>1396.4863</v>
      </c>
      <c r="C8" s="27">
        <v>0.56999999999999995</v>
      </c>
      <c r="D8" s="7">
        <v>0.24299999999999999</v>
      </c>
      <c r="E8" s="7">
        <v>7.6999999999999999E-2</v>
      </c>
      <c r="F8" s="28">
        <v>2.1000000000000001E-2</v>
      </c>
      <c r="G8" s="17">
        <v>0.56200000000000006</v>
      </c>
      <c r="H8" s="7">
        <v>0.155</v>
      </c>
      <c r="I8" s="7">
        <v>2.8000000000000001E-2</v>
      </c>
      <c r="J8" s="28">
        <v>4.0000000000000001E-3</v>
      </c>
      <c r="K8" s="17">
        <f t="shared" si="2"/>
        <v>1.0142348754448396</v>
      </c>
      <c r="L8" s="7">
        <f t="shared" si="0"/>
        <v>1.5677419354838709</v>
      </c>
      <c r="M8" s="7">
        <f t="shared" si="0"/>
        <v>2.75</v>
      </c>
      <c r="N8" s="18">
        <f t="shared" si="0"/>
        <v>5.25</v>
      </c>
      <c r="O8" s="27">
        <v>0.57399999999999995</v>
      </c>
      <c r="P8" s="7">
        <v>0.24199999999999999</v>
      </c>
      <c r="Q8" s="7">
        <v>7.4999999999999997E-2</v>
      </c>
      <c r="R8" s="28">
        <v>1.9E-2</v>
      </c>
      <c r="S8" s="20">
        <f t="shared" si="3"/>
        <v>-7.0175438596491299E-3</v>
      </c>
      <c r="T8" s="8">
        <f t="shared" si="1"/>
        <v>4.1152263374485635E-3</v>
      </c>
      <c r="U8" s="8">
        <f t="shared" si="1"/>
        <v>2.5974025974025997E-2</v>
      </c>
      <c r="V8" s="21">
        <f t="shared" si="1"/>
        <v>9.5238095238095316E-2</v>
      </c>
      <c r="W8" s="15">
        <f t="shared" si="4"/>
        <v>-5.0097543859649171E-3</v>
      </c>
      <c r="X8" s="9">
        <f t="shared" si="5"/>
        <v>8.4169958847736699E-4</v>
      </c>
      <c r="Y8" s="9">
        <f t="shared" si="6"/>
        <v>1.5220779220779233E-3</v>
      </c>
      <c r="Z8" s="10">
        <f t="shared" si="7"/>
        <v>1.5989523809523821E-3</v>
      </c>
    </row>
    <row r="9" spans="1:26" x14ac:dyDescent="0.25">
      <c r="A9" s="3" t="s">
        <v>1884</v>
      </c>
      <c r="B9" s="4">
        <v>1550.5605</v>
      </c>
      <c r="C9" s="27">
        <v>0.65300000000000002</v>
      </c>
      <c r="D9" s="7">
        <v>0.29799999999999999</v>
      </c>
      <c r="E9" s="7">
        <v>0.10199999999999999</v>
      </c>
      <c r="F9" s="28">
        <v>2.9000000000000001E-2</v>
      </c>
      <c r="G9" s="17">
        <v>0.63800000000000001</v>
      </c>
      <c r="H9" s="7">
        <v>0.2</v>
      </c>
      <c r="I9" s="7">
        <v>4.1000000000000002E-2</v>
      </c>
      <c r="J9" s="28">
        <v>6.0000000000000001E-3</v>
      </c>
      <c r="K9" s="17">
        <f t="shared" si="2"/>
        <v>1.0235109717868338</v>
      </c>
      <c r="L9" s="7">
        <f t="shared" si="0"/>
        <v>1.4899999999999998</v>
      </c>
      <c r="M9" s="7">
        <f t="shared" si="0"/>
        <v>2.48780487804878</v>
      </c>
      <c r="N9" s="18">
        <f t="shared" si="0"/>
        <v>4.833333333333333</v>
      </c>
      <c r="O9" s="27">
        <v>0.65100000000000002</v>
      </c>
      <c r="P9" s="7">
        <v>0.30399999999999999</v>
      </c>
      <c r="Q9" s="7">
        <v>0.104</v>
      </c>
      <c r="R9" s="28">
        <v>0.03</v>
      </c>
      <c r="S9" s="20">
        <f t="shared" si="3"/>
        <v>3.0627871362940303E-3</v>
      </c>
      <c r="T9" s="8">
        <f t="shared" si="1"/>
        <v>-2.0134228187919483E-2</v>
      </c>
      <c r="U9" s="8">
        <f t="shared" si="1"/>
        <v>-1.9607843137254919E-2</v>
      </c>
      <c r="V9" s="21">
        <f t="shared" si="1"/>
        <v>-3.4482758620689564E-2</v>
      </c>
      <c r="W9" s="15">
        <f t="shared" si="4"/>
        <v>2.1864931087289454E-3</v>
      </c>
      <c r="X9" s="9">
        <f t="shared" si="5"/>
        <v>-4.1181140939597358E-3</v>
      </c>
      <c r="Y9" s="9">
        <f t="shared" si="6"/>
        <v>-1.1490196078431383E-3</v>
      </c>
      <c r="Z9" s="10">
        <f t="shared" si="7"/>
        <v>-5.7893103448275701E-4</v>
      </c>
    </row>
    <row r="10" spans="1:26" x14ac:dyDescent="0.25">
      <c r="A10" s="3" t="s">
        <v>35</v>
      </c>
      <c r="B10" s="4">
        <v>1558.5391</v>
      </c>
      <c r="C10" s="27">
        <v>0.63500000000000001</v>
      </c>
      <c r="D10" s="7">
        <v>0.29199999999999998</v>
      </c>
      <c r="E10" s="7">
        <v>0.1</v>
      </c>
      <c r="F10" s="28">
        <v>2.9000000000000001E-2</v>
      </c>
      <c r="G10" s="17">
        <v>0.627</v>
      </c>
      <c r="H10" s="7">
        <v>0.193</v>
      </c>
      <c r="I10" s="7">
        <v>3.9E-2</v>
      </c>
      <c r="J10" s="28">
        <v>6.0000000000000001E-3</v>
      </c>
      <c r="K10" s="17">
        <f t="shared" si="2"/>
        <v>1.0127591706539074</v>
      </c>
      <c r="L10" s="7">
        <f t="shared" si="0"/>
        <v>1.5129533678756475</v>
      </c>
      <c r="M10" s="7">
        <f t="shared" si="0"/>
        <v>2.5641025641025643</v>
      </c>
      <c r="N10" s="18">
        <f t="shared" si="0"/>
        <v>4.833333333333333</v>
      </c>
      <c r="O10" s="27">
        <v>0.64</v>
      </c>
      <c r="P10" s="7">
        <v>0.29299999999999998</v>
      </c>
      <c r="Q10" s="7">
        <v>9.9000000000000005E-2</v>
      </c>
      <c r="R10" s="28">
        <v>2.8000000000000001E-2</v>
      </c>
      <c r="S10" s="20">
        <f t="shared" si="3"/>
        <v>-7.8740157480315029E-3</v>
      </c>
      <c r="T10" s="8">
        <f t="shared" si="1"/>
        <v>-3.4246575342465786E-3</v>
      </c>
      <c r="U10" s="8">
        <f t="shared" si="1"/>
        <v>1.0000000000000009E-2</v>
      </c>
      <c r="V10" s="21">
        <f t="shared" si="1"/>
        <v>3.4482758620689682E-2</v>
      </c>
      <c r="W10" s="15">
        <f t="shared" si="4"/>
        <v>-5.6211811023622101E-3</v>
      </c>
      <c r="X10" s="9">
        <f t="shared" si="5"/>
        <v>-7.0045547945205542E-4</v>
      </c>
      <c r="Y10" s="9">
        <f t="shared" si="6"/>
        <v>5.8600000000000047E-4</v>
      </c>
      <c r="Z10" s="10">
        <f t="shared" si="7"/>
        <v>5.7893103448275907E-4</v>
      </c>
    </row>
    <row r="11" spans="1:26" x14ac:dyDescent="0.25">
      <c r="A11" s="3" t="s">
        <v>1906</v>
      </c>
      <c r="B11" s="4">
        <v>1696.6184000000001</v>
      </c>
      <c r="C11" s="27">
        <v>0.71799999999999997</v>
      </c>
      <c r="D11" s="7">
        <v>0.35</v>
      </c>
      <c r="E11" s="7">
        <v>0.128</v>
      </c>
      <c r="F11" s="28">
        <v>3.9E-2</v>
      </c>
      <c r="G11" s="17">
        <v>0.70299999999999996</v>
      </c>
      <c r="H11" s="7">
        <v>0.24299999999999999</v>
      </c>
      <c r="I11" s="7">
        <v>5.5E-2</v>
      </c>
      <c r="J11" s="28">
        <v>8.9999999999999993E-3</v>
      </c>
      <c r="K11" s="17">
        <f t="shared" si="2"/>
        <v>1.0213371266002844</v>
      </c>
      <c r="L11" s="7">
        <f t="shared" si="0"/>
        <v>1.4403292181069958</v>
      </c>
      <c r="M11" s="7">
        <f t="shared" si="0"/>
        <v>2.3272727272727272</v>
      </c>
      <c r="N11" s="18">
        <f t="shared" si="0"/>
        <v>4.3333333333333339</v>
      </c>
      <c r="O11" s="27">
        <v>0.71699999999999997</v>
      </c>
      <c r="P11" s="7">
        <v>0.36099999999999999</v>
      </c>
      <c r="Q11" s="7">
        <v>0.13400000000000001</v>
      </c>
      <c r="R11" s="28">
        <v>4.1000000000000002E-2</v>
      </c>
      <c r="S11" s="20">
        <f t="shared" si="3"/>
        <v>1.3927576601671322E-3</v>
      </c>
      <c r="T11" s="8">
        <f t="shared" si="1"/>
        <v>-3.1428571428571458E-2</v>
      </c>
      <c r="U11" s="8">
        <f t="shared" si="1"/>
        <v>-4.6875000000000042E-2</v>
      </c>
      <c r="V11" s="21">
        <f t="shared" si="1"/>
        <v>-5.1282051282051329E-2</v>
      </c>
      <c r="W11" s="15">
        <f t="shared" si="4"/>
        <v>9.9427576601671401E-4</v>
      </c>
      <c r="X11" s="9">
        <f t="shared" si="5"/>
        <v>-6.4281800000000056E-3</v>
      </c>
      <c r="Y11" s="9">
        <f t="shared" si="6"/>
        <v>-2.7468750000000024E-3</v>
      </c>
      <c r="Z11" s="10">
        <f t="shared" si="7"/>
        <v>-8.6097435897435971E-4</v>
      </c>
    </row>
    <row r="12" spans="1:26" x14ac:dyDescent="0.25">
      <c r="A12" s="3" t="s">
        <v>57</v>
      </c>
      <c r="B12" s="4">
        <v>1720.5918999999999</v>
      </c>
      <c r="C12" s="27">
        <v>0.7</v>
      </c>
      <c r="D12" s="7">
        <v>0.34599999999999997</v>
      </c>
      <c r="E12" s="7">
        <v>0.128</v>
      </c>
      <c r="F12" s="28">
        <v>0.04</v>
      </c>
      <c r="G12" s="17">
        <v>0.69199999999999995</v>
      </c>
      <c r="H12" s="7">
        <v>0.23599999999999999</v>
      </c>
      <c r="I12" s="7">
        <v>5.2999999999999999E-2</v>
      </c>
      <c r="J12" s="28">
        <v>8.9999999999999993E-3</v>
      </c>
      <c r="K12" s="17">
        <f t="shared" si="2"/>
        <v>1.0115606936416186</v>
      </c>
      <c r="L12" s="7">
        <f t="shared" si="0"/>
        <v>1.4661016949152541</v>
      </c>
      <c r="M12" s="7">
        <f t="shared" si="0"/>
        <v>2.4150943396226414</v>
      </c>
      <c r="N12" s="18">
        <f t="shared" si="0"/>
        <v>4.4444444444444446</v>
      </c>
      <c r="O12" s="27">
        <v>0.70599999999999996</v>
      </c>
      <c r="P12" s="7">
        <v>0.34799999999999998</v>
      </c>
      <c r="Q12" s="7">
        <v>0.126</v>
      </c>
      <c r="R12" s="28">
        <v>3.7999999999999999E-2</v>
      </c>
      <c r="S12" s="20">
        <f t="shared" si="3"/>
        <v>-8.5714285714285788E-3</v>
      </c>
      <c r="T12" s="8">
        <f t="shared" si="1"/>
        <v>-5.7803468208092543E-3</v>
      </c>
      <c r="U12" s="8">
        <f t="shared" si="1"/>
        <v>1.5625000000000014E-2</v>
      </c>
      <c r="V12" s="21">
        <f t="shared" si="1"/>
        <v>5.0000000000000044E-2</v>
      </c>
      <c r="W12" s="15">
        <f t="shared" si="4"/>
        <v>-6.1190571428571486E-3</v>
      </c>
      <c r="X12" s="9">
        <f t="shared" si="5"/>
        <v>-1.1822716763005793E-3</v>
      </c>
      <c r="Y12" s="9">
        <f t="shared" si="6"/>
        <v>9.1562500000000086E-4</v>
      </c>
      <c r="Z12" s="10">
        <f t="shared" si="7"/>
        <v>8.394500000000007E-4</v>
      </c>
    </row>
    <row r="13" spans="1:26" x14ac:dyDescent="0.25">
      <c r="A13" s="3" t="s">
        <v>88</v>
      </c>
      <c r="B13" s="4">
        <v>1882.6447000000001</v>
      </c>
      <c r="C13" s="27">
        <v>0.76400000000000001</v>
      </c>
      <c r="D13" s="7">
        <v>0.40300000000000002</v>
      </c>
      <c r="E13" s="7">
        <v>0.159</v>
      </c>
      <c r="F13" s="28">
        <v>5.2999999999999999E-2</v>
      </c>
      <c r="G13" s="17">
        <v>0.75700000000000001</v>
      </c>
      <c r="H13" s="7">
        <v>0.28299999999999997</v>
      </c>
      <c r="I13" s="7">
        <v>6.9000000000000006E-2</v>
      </c>
      <c r="J13" s="28">
        <v>1.2999999999999999E-2</v>
      </c>
      <c r="K13" s="17">
        <f t="shared" si="2"/>
        <v>1.0092470277410832</v>
      </c>
      <c r="L13" s="7">
        <f t="shared" si="0"/>
        <v>1.4240282685512369</v>
      </c>
      <c r="M13" s="7">
        <f t="shared" si="0"/>
        <v>2.3043478260869565</v>
      </c>
      <c r="N13" s="18">
        <f t="shared" si="0"/>
        <v>4.0769230769230766</v>
      </c>
      <c r="O13" s="27">
        <v>0.77200000000000002</v>
      </c>
      <c r="P13" s="7">
        <v>0.40699999999999997</v>
      </c>
      <c r="Q13" s="7">
        <v>0.158</v>
      </c>
      <c r="R13" s="28">
        <v>5.0999999999999997E-2</v>
      </c>
      <c r="S13" s="20">
        <f t="shared" si="3"/>
        <v>-1.0471204188481685E-2</v>
      </c>
      <c r="T13" s="8">
        <f t="shared" si="1"/>
        <v>-9.9255583126549567E-3</v>
      </c>
      <c r="U13" s="8">
        <f t="shared" si="1"/>
        <v>6.2893081761006345E-3</v>
      </c>
      <c r="V13" s="21">
        <f t="shared" si="1"/>
        <v>3.7735849056603807E-2</v>
      </c>
      <c r="W13" s="15">
        <f t="shared" si="4"/>
        <v>-7.4752879581151902E-3</v>
      </c>
      <c r="X13" s="9">
        <f t="shared" si="5"/>
        <v>-2.0301042183622563E-3</v>
      </c>
      <c r="Y13" s="9">
        <f t="shared" si="6"/>
        <v>3.6855345911949717E-4</v>
      </c>
      <c r="Z13" s="10">
        <f t="shared" si="7"/>
        <v>6.3354716981132129E-4</v>
      </c>
    </row>
    <row r="14" spans="1:26" x14ac:dyDescent="0.25">
      <c r="A14" s="3" t="s">
        <v>1794</v>
      </c>
      <c r="B14" s="4">
        <v>1931.6876</v>
      </c>
      <c r="C14" s="27">
        <v>0.80800000000000005</v>
      </c>
      <c r="D14" s="7">
        <v>0.433</v>
      </c>
      <c r="E14" s="7">
        <v>0.17399999999999999</v>
      </c>
      <c r="F14" s="28">
        <v>5.8000000000000003E-2</v>
      </c>
      <c r="G14" s="17">
        <v>0.79</v>
      </c>
      <c r="H14" s="7">
        <v>0.307</v>
      </c>
      <c r="I14" s="7">
        <v>7.9000000000000001E-2</v>
      </c>
      <c r="J14" s="28">
        <v>1.4999999999999999E-2</v>
      </c>
      <c r="K14" s="17">
        <f t="shared" si="2"/>
        <v>1.0227848101265824</v>
      </c>
      <c r="L14" s="7">
        <f t="shared" si="0"/>
        <v>1.4104234527687296</v>
      </c>
      <c r="M14" s="7">
        <f t="shared" si="0"/>
        <v>2.20253164556962</v>
      </c>
      <c r="N14" s="18">
        <f t="shared" si="0"/>
        <v>3.8666666666666671</v>
      </c>
      <c r="O14" s="27">
        <v>0.80500000000000005</v>
      </c>
      <c r="P14" s="7">
        <v>0.44</v>
      </c>
      <c r="Q14" s="7">
        <v>0.17799999999999999</v>
      </c>
      <c r="R14" s="28">
        <v>0.06</v>
      </c>
      <c r="S14" s="20">
        <f t="shared" si="3"/>
        <v>3.7128712871287157E-3</v>
      </c>
      <c r="T14" s="8">
        <f t="shared" si="1"/>
        <v>-1.616628175519632E-2</v>
      </c>
      <c r="U14" s="8">
        <f t="shared" si="1"/>
        <v>-2.2988505747126457E-2</v>
      </c>
      <c r="V14" s="21">
        <f t="shared" si="1"/>
        <v>-3.4482758620689564E-2</v>
      </c>
      <c r="W14" s="15">
        <f t="shared" si="4"/>
        <v>2.6505816831683192E-3</v>
      </c>
      <c r="X14" s="9">
        <f t="shared" si="5"/>
        <v>-3.3065381062355689E-3</v>
      </c>
      <c r="Y14" s="9">
        <f t="shared" si="6"/>
        <v>-1.3471264367816104E-3</v>
      </c>
      <c r="Z14" s="10">
        <f t="shared" si="7"/>
        <v>-5.7893103448275701E-4</v>
      </c>
    </row>
    <row r="15" spans="1:26" x14ac:dyDescent="0.25">
      <c r="A15" s="3" t="s">
        <v>112</v>
      </c>
      <c r="B15" s="4">
        <v>1964.6977999999999</v>
      </c>
      <c r="C15" s="27">
        <v>0.81499999999999995</v>
      </c>
      <c r="D15" s="7">
        <v>0.443</v>
      </c>
      <c r="E15" s="7">
        <v>0.18</v>
      </c>
      <c r="F15" s="28">
        <v>6.0999999999999999E-2</v>
      </c>
      <c r="G15" s="17">
        <v>0.8</v>
      </c>
      <c r="H15" s="7">
        <v>0.316</v>
      </c>
      <c r="I15" s="7">
        <v>8.2000000000000003E-2</v>
      </c>
      <c r="J15" s="28">
        <v>1.6E-2</v>
      </c>
      <c r="K15" s="17">
        <f t="shared" si="2"/>
        <v>1.0187499999999998</v>
      </c>
      <c r="L15" s="7">
        <f t="shared" si="0"/>
        <v>1.4018987341772151</v>
      </c>
      <c r="M15" s="7">
        <f t="shared" si="0"/>
        <v>2.1951219512195119</v>
      </c>
      <c r="N15" s="18">
        <f t="shared" si="0"/>
        <v>3.8125</v>
      </c>
      <c r="O15" s="27">
        <v>0.81599999999999995</v>
      </c>
      <c r="P15" s="7">
        <v>0.45100000000000001</v>
      </c>
      <c r="Q15" s="7">
        <v>0.183</v>
      </c>
      <c r="R15" s="28">
        <v>6.2E-2</v>
      </c>
      <c r="S15" s="20">
        <f t="shared" si="3"/>
        <v>-1.226993865030676E-3</v>
      </c>
      <c r="T15" s="8">
        <f t="shared" si="1"/>
        <v>-1.8058690744921009E-2</v>
      </c>
      <c r="U15" s="8">
        <f t="shared" si="1"/>
        <v>-1.6666666666666684E-2</v>
      </c>
      <c r="V15" s="21">
        <f t="shared" si="1"/>
        <v>-1.6393442622950834E-2</v>
      </c>
      <c r="W15" s="15">
        <f t="shared" si="4"/>
        <v>-8.7593865030674936E-4</v>
      </c>
      <c r="X15" s="9">
        <f t="shared" si="5"/>
        <v>-3.6935981941309285E-3</v>
      </c>
      <c r="Y15" s="9">
        <f t="shared" si="6"/>
        <v>-9.7666666666666757E-4</v>
      </c>
      <c r="Z15" s="10">
        <f t="shared" si="7"/>
        <v>-2.7522950819672151E-4</v>
      </c>
    </row>
    <row r="16" spans="1:26" x14ac:dyDescent="0.25">
      <c r="A16" s="3" t="s">
        <v>1996</v>
      </c>
      <c r="B16" s="4">
        <v>2222.7829999999999</v>
      </c>
      <c r="C16" s="27">
        <v>0.93</v>
      </c>
      <c r="D16" s="7">
        <v>0.55500000000000005</v>
      </c>
      <c r="E16" s="7">
        <v>0.248</v>
      </c>
      <c r="F16" s="28">
        <v>9.1999999999999998E-2</v>
      </c>
      <c r="G16" s="17">
        <v>0.90900000000000003</v>
      </c>
      <c r="H16" s="7">
        <v>0.40799999999999997</v>
      </c>
      <c r="I16" s="7">
        <v>0.121</v>
      </c>
      <c r="J16" s="28">
        <v>2.5999999999999999E-2</v>
      </c>
      <c r="K16" s="17">
        <f t="shared" si="2"/>
        <v>1.023102310231023</v>
      </c>
      <c r="L16" s="7">
        <f t="shared" si="0"/>
        <v>1.3602941176470591</v>
      </c>
      <c r="M16" s="7">
        <f t="shared" si="0"/>
        <v>2.049586776859504</v>
      </c>
      <c r="N16" s="18">
        <f t="shared" si="0"/>
        <v>3.5384615384615388</v>
      </c>
      <c r="O16" s="27">
        <v>0.92700000000000005</v>
      </c>
      <c r="P16" s="7">
        <v>0.56299999999999994</v>
      </c>
      <c r="Q16" s="7">
        <v>0.253</v>
      </c>
      <c r="R16" s="28">
        <v>9.4E-2</v>
      </c>
      <c r="S16" s="20">
        <f t="shared" si="3"/>
        <v>3.2258064516129058E-3</v>
      </c>
      <c r="T16" s="8">
        <f t="shared" si="1"/>
        <v>-1.4414414414414226E-2</v>
      </c>
      <c r="U16" s="8">
        <f t="shared" si="1"/>
        <v>-2.0161290322580662E-2</v>
      </c>
      <c r="V16" s="21">
        <f t="shared" si="1"/>
        <v>-2.1739130434782629E-2</v>
      </c>
      <c r="W16" s="15">
        <f t="shared" si="4"/>
        <v>2.3028709677419376E-3</v>
      </c>
      <c r="X16" s="9">
        <f t="shared" si="5"/>
        <v>-2.9482234234233847E-3</v>
      </c>
      <c r="Y16" s="9">
        <f t="shared" si="6"/>
        <v>-1.1814516129032267E-3</v>
      </c>
      <c r="Z16" s="10">
        <f t="shared" si="7"/>
        <v>-3.6497826086956555E-4</v>
      </c>
    </row>
    <row r="17" spans="1:26" x14ac:dyDescent="0.25">
      <c r="A17" s="3" t="s">
        <v>1997</v>
      </c>
      <c r="B17" s="4">
        <v>2354.8616000000002</v>
      </c>
      <c r="C17" s="27">
        <v>0.995</v>
      </c>
      <c r="D17" s="7">
        <v>0.623</v>
      </c>
      <c r="E17" s="7">
        <v>0.29199999999999998</v>
      </c>
      <c r="F17" s="28">
        <v>0.112</v>
      </c>
      <c r="G17" s="17">
        <v>0.97299999999999998</v>
      </c>
      <c r="H17" s="7">
        <v>0.46899999999999997</v>
      </c>
      <c r="I17" s="7">
        <v>0.14899999999999999</v>
      </c>
      <c r="J17" s="28">
        <v>3.5000000000000003E-2</v>
      </c>
      <c r="K17" s="17">
        <f t="shared" si="2"/>
        <v>1.0226104830421376</v>
      </c>
      <c r="L17" s="7">
        <f t="shared" si="0"/>
        <v>1.3283582089552239</v>
      </c>
      <c r="M17" s="7">
        <f t="shared" si="0"/>
        <v>1.9597315436241611</v>
      </c>
      <c r="N17" s="18">
        <f t="shared" si="0"/>
        <v>3.1999999999999997</v>
      </c>
      <c r="O17" s="27">
        <v>0.99299999999999999</v>
      </c>
      <c r="P17" s="7">
        <v>0.63700000000000001</v>
      </c>
      <c r="Q17" s="7">
        <v>0.30199999999999999</v>
      </c>
      <c r="R17" s="28">
        <v>0.11899999999999999</v>
      </c>
      <c r="S17" s="20">
        <f t="shared" si="3"/>
        <v>2.0100502512562833E-3</v>
      </c>
      <c r="T17" s="8">
        <f t="shared" si="1"/>
        <v>-2.2471910112359571E-2</v>
      </c>
      <c r="U17" s="8">
        <f t="shared" si="1"/>
        <v>-3.4246575342465786E-2</v>
      </c>
      <c r="V17" s="21">
        <f t="shared" si="1"/>
        <v>-6.2499999999999931E-2</v>
      </c>
      <c r="W17" s="15">
        <f t="shared" si="4"/>
        <v>1.4349547738693482E-3</v>
      </c>
      <c r="X17" s="9">
        <f t="shared" si="5"/>
        <v>-4.5962471910112402E-3</v>
      </c>
      <c r="Y17" s="9">
        <f t="shared" si="6"/>
        <v>-2.006849315068495E-3</v>
      </c>
      <c r="Z17" s="10">
        <f t="shared" si="7"/>
        <v>-1.0493124999999988E-3</v>
      </c>
    </row>
    <row r="18" spans="1:26" x14ac:dyDescent="0.25">
      <c r="A18" s="3" t="s">
        <v>1998</v>
      </c>
      <c r="B18" s="4">
        <v>2417.8461000000002</v>
      </c>
      <c r="C18" s="27">
        <v>1.002</v>
      </c>
      <c r="D18" s="7">
        <v>0.63900000000000001</v>
      </c>
      <c r="E18" s="7">
        <v>0.30499999999999999</v>
      </c>
      <c r="F18" s="28">
        <v>0.12</v>
      </c>
      <c r="G18" s="17">
        <v>0.98399999999999999</v>
      </c>
      <c r="H18" s="7">
        <v>0.47899999999999998</v>
      </c>
      <c r="I18" s="7">
        <v>0.154</v>
      </c>
      <c r="J18" s="28">
        <v>3.6999999999999998E-2</v>
      </c>
      <c r="K18" s="17">
        <f t="shared" si="2"/>
        <v>1.0182926829268293</v>
      </c>
      <c r="L18" s="7">
        <f t="shared" si="0"/>
        <v>1.3340292275574113</v>
      </c>
      <c r="M18" s="7">
        <f t="shared" si="0"/>
        <v>1.9805194805194806</v>
      </c>
      <c r="N18" s="18">
        <f t="shared" si="0"/>
        <v>3.2432432432432434</v>
      </c>
      <c r="O18" s="27">
        <v>1.004</v>
      </c>
      <c r="P18" s="7">
        <v>0.64600000000000002</v>
      </c>
      <c r="Q18" s="7">
        <v>0.308</v>
      </c>
      <c r="R18" s="28">
        <v>0.122</v>
      </c>
      <c r="S18" s="20">
        <f t="shared" si="3"/>
        <v>-1.9960079840319377E-3</v>
      </c>
      <c r="T18" s="8">
        <f t="shared" si="1"/>
        <v>-1.0954616588419414E-2</v>
      </c>
      <c r="U18" s="8">
        <f t="shared" si="1"/>
        <v>-9.8360655737705013E-3</v>
      </c>
      <c r="V18" s="21">
        <f t="shared" si="1"/>
        <v>-1.6666666666666684E-2</v>
      </c>
      <c r="W18" s="15">
        <f t="shared" si="4"/>
        <v>-1.42493013972056E-3</v>
      </c>
      <c r="X18" s="9">
        <f t="shared" si="5"/>
        <v>-2.2405805946791881E-3</v>
      </c>
      <c r="Y18" s="9">
        <f t="shared" si="6"/>
        <v>-5.7639344262295133E-4</v>
      </c>
      <c r="Z18" s="10">
        <f t="shared" si="7"/>
        <v>-2.7981666666666692E-4</v>
      </c>
    </row>
    <row r="19" spans="1:26" x14ac:dyDescent="0.25">
      <c r="A19" s="3" t="s">
        <v>1999</v>
      </c>
      <c r="B19" s="4">
        <v>2620.9254000000001</v>
      </c>
      <c r="C19" s="27">
        <v>1.093</v>
      </c>
      <c r="D19" s="7">
        <v>0.74299999999999999</v>
      </c>
      <c r="E19" s="7">
        <v>0.377</v>
      </c>
      <c r="F19" s="28">
        <v>0.157</v>
      </c>
      <c r="G19" s="17">
        <v>1.071</v>
      </c>
      <c r="H19" s="7">
        <v>0.56699999999999995</v>
      </c>
      <c r="I19" s="7">
        <v>0.19800000000000001</v>
      </c>
      <c r="J19" s="28">
        <v>5.1999999999999998E-2</v>
      </c>
      <c r="K19" s="17">
        <f t="shared" si="2"/>
        <v>1.0205415499533146</v>
      </c>
      <c r="L19" s="7">
        <f t="shared" si="0"/>
        <v>1.3104056437389773</v>
      </c>
      <c r="M19" s="7">
        <f t="shared" si="0"/>
        <v>1.904040404040404</v>
      </c>
      <c r="N19" s="18">
        <f t="shared" si="0"/>
        <v>3.0192307692307692</v>
      </c>
      <c r="O19" s="27">
        <v>1.0920000000000001</v>
      </c>
      <c r="P19" s="7">
        <v>0.749</v>
      </c>
      <c r="Q19" s="7">
        <v>0.38100000000000001</v>
      </c>
      <c r="R19" s="28">
        <v>0.16</v>
      </c>
      <c r="S19" s="20">
        <f t="shared" si="3"/>
        <v>9.1491308325698979E-4</v>
      </c>
      <c r="T19" s="8">
        <f t="shared" si="1"/>
        <v>-8.0753701211305588E-3</v>
      </c>
      <c r="U19" s="8">
        <f t="shared" si="1"/>
        <v>-1.0610079575596827E-2</v>
      </c>
      <c r="V19" s="21">
        <f t="shared" si="1"/>
        <v>-1.9108280254777087E-2</v>
      </c>
      <c r="W19" s="15">
        <f t="shared" si="4"/>
        <v>6.5314730100633246E-4</v>
      </c>
      <c r="X19" s="9">
        <f t="shared" si="5"/>
        <v>-1.6516796769851965E-3</v>
      </c>
      <c r="Y19" s="9">
        <f t="shared" si="6"/>
        <v>-6.2175066312997402E-4</v>
      </c>
      <c r="Z19" s="10">
        <f t="shared" si="7"/>
        <v>-3.2080891719745249E-4</v>
      </c>
    </row>
    <row r="20" spans="1:26" x14ac:dyDescent="0.25">
      <c r="A20" s="3" t="s">
        <v>2000</v>
      </c>
      <c r="B20" s="4">
        <v>2879.0106000000001</v>
      </c>
      <c r="C20" s="27">
        <v>1.208</v>
      </c>
      <c r="D20" s="7">
        <v>0.88700000000000001</v>
      </c>
      <c r="E20" s="7">
        <v>0.48499999999999999</v>
      </c>
      <c r="F20" s="28">
        <v>0.216</v>
      </c>
      <c r="G20" s="17">
        <v>1.179</v>
      </c>
      <c r="H20" s="7">
        <v>0.68899999999999995</v>
      </c>
      <c r="I20" s="7">
        <v>0.26600000000000001</v>
      </c>
      <c r="J20" s="28">
        <v>7.5999999999999998E-2</v>
      </c>
      <c r="K20" s="17">
        <f t="shared" si="2"/>
        <v>1.0245971162001695</v>
      </c>
      <c r="L20" s="7">
        <f t="shared" si="2"/>
        <v>1.2873730043541365</v>
      </c>
      <c r="M20" s="7">
        <f t="shared" si="2"/>
        <v>1.8233082706766917</v>
      </c>
      <c r="N20" s="18">
        <f t="shared" si="2"/>
        <v>2.8421052631578947</v>
      </c>
      <c r="O20" s="27">
        <v>1.202</v>
      </c>
      <c r="P20" s="7">
        <v>0.88700000000000001</v>
      </c>
      <c r="Q20" s="7">
        <v>0.48599999999999999</v>
      </c>
      <c r="R20" s="28">
        <v>0.219</v>
      </c>
      <c r="S20" s="20">
        <f t="shared" si="3"/>
        <v>4.9668874172185476E-3</v>
      </c>
      <c r="T20" s="8">
        <f t="shared" si="3"/>
        <v>0</v>
      </c>
      <c r="U20" s="8">
        <f t="shared" si="3"/>
        <v>-2.0618556701030946E-3</v>
      </c>
      <c r="V20" s="21">
        <f t="shared" si="3"/>
        <v>-1.3888888888888902E-2</v>
      </c>
      <c r="W20" s="15">
        <f t="shared" si="4"/>
        <v>3.5458112582781491E-3</v>
      </c>
      <c r="X20" s="9">
        <f t="shared" si="5"/>
        <v>0</v>
      </c>
      <c r="Y20" s="9">
        <f t="shared" si="6"/>
        <v>-1.2082474226804134E-4</v>
      </c>
      <c r="Z20" s="10">
        <f t="shared" si="7"/>
        <v>-2.3318055555555576E-4</v>
      </c>
    </row>
    <row r="21" spans="1:26" x14ac:dyDescent="0.25">
      <c r="A21" s="3" t="s">
        <v>2001</v>
      </c>
      <c r="B21" s="4">
        <v>3156.1268</v>
      </c>
      <c r="C21" s="27">
        <v>1.331</v>
      </c>
      <c r="D21" s="7">
        <v>1.0569999999999999</v>
      </c>
      <c r="E21" s="7">
        <v>0.621</v>
      </c>
      <c r="F21" s="28">
        <v>0.29699999999999999</v>
      </c>
      <c r="G21" s="17">
        <v>1.298</v>
      </c>
      <c r="H21" s="7">
        <v>0.83499999999999996</v>
      </c>
      <c r="I21" s="7">
        <v>0.35499999999999998</v>
      </c>
      <c r="J21" s="28">
        <v>0.112</v>
      </c>
      <c r="K21" s="17">
        <f t="shared" si="2"/>
        <v>1.0254237288135593</v>
      </c>
      <c r="L21" s="7">
        <f t="shared" si="2"/>
        <v>1.2658682634730538</v>
      </c>
      <c r="M21" s="7">
        <f t="shared" si="2"/>
        <v>1.7492957746478874</v>
      </c>
      <c r="N21" s="18">
        <f t="shared" si="2"/>
        <v>2.651785714285714</v>
      </c>
      <c r="O21" s="27">
        <v>1.3240000000000001</v>
      </c>
      <c r="P21" s="7">
        <v>1.0489999999999999</v>
      </c>
      <c r="Q21" s="7">
        <v>0.61899999999999999</v>
      </c>
      <c r="R21" s="28">
        <v>0.3</v>
      </c>
      <c r="S21" s="20">
        <f t="shared" si="3"/>
        <v>5.2592036063109655E-3</v>
      </c>
      <c r="T21" s="8">
        <f t="shared" si="3"/>
        <v>7.5685903500473106E-3</v>
      </c>
      <c r="U21" s="8">
        <f t="shared" si="3"/>
        <v>3.2206119162640932E-3</v>
      </c>
      <c r="V21" s="21">
        <f t="shared" si="3"/>
        <v>-1.0101010101010111E-2</v>
      </c>
      <c r="W21" s="15">
        <f t="shared" si="4"/>
        <v>3.7544928625093351E-3</v>
      </c>
      <c r="X21" s="9">
        <f t="shared" si="5"/>
        <v>1.5480264900662266E-3</v>
      </c>
      <c r="Y21" s="9">
        <f t="shared" si="6"/>
        <v>1.8872785829307585E-4</v>
      </c>
      <c r="Z21" s="10">
        <f t="shared" si="7"/>
        <v>-1.6958585858585872E-4</v>
      </c>
    </row>
    <row r="22" spans="1:26" x14ac:dyDescent="0.25">
      <c r="A22" s="3" t="s">
        <v>2002</v>
      </c>
      <c r="B22" s="4">
        <v>3190.1574000000001</v>
      </c>
      <c r="C22" s="27">
        <v>1.345</v>
      </c>
      <c r="D22" s="7">
        <v>1.08</v>
      </c>
      <c r="E22" s="7">
        <v>0.64200000000000002</v>
      </c>
      <c r="F22" s="28">
        <v>0.31</v>
      </c>
      <c r="G22" s="17">
        <v>1.32</v>
      </c>
      <c r="H22" s="7">
        <v>0.86299999999999999</v>
      </c>
      <c r="I22" s="7">
        <v>0.374</v>
      </c>
      <c r="J22" s="28">
        <v>0.12</v>
      </c>
      <c r="K22" s="17">
        <f t="shared" si="2"/>
        <v>1.0189393939393938</v>
      </c>
      <c r="L22" s="7">
        <f t="shared" si="2"/>
        <v>1.2514484356894555</v>
      </c>
      <c r="M22" s="7">
        <f t="shared" si="2"/>
        <v>1.7165775401069518</v>
      </c>
      <c r="N22" s="18">
        <f t="shared" si="2"/>
        <v>2.5833333333333335</v>
      </c>
      <c r="O22" s="27">
        <v>1.3460000000000001</v>
      </c>
      <c r="P22" s="7">
        <v>1.0820000000000001</v>
      </c>
      <c r="Q22" s="7">
        <v>0.64700000000000002</v>
      </c>
      <c r="R22" s="28">
        <v>0.318</v>
      </c>
      <c r="S22" s="20">
        <f t="shared" si="3"/>
        <v>-7.4349442379190481E-4</v>
      </c>
      <c r="T22" s="8">
        <f t="shared" si="3"/>
        <v>-1.8518518518518534E-3</v>
      </c>
      <c r="U22" s="8">
        <f t="shared" si="3"/>
        <v>-7.7881619937694773E-3</v>
      </c>
      <c r="V22" s="21">
        <f t="shared" si="3"/>
        <v>-2.580645161290325E-2</v>
      </c>
      <c r="W22" s="15">
        <f t="shared" si="4"/>
        <v>-5.3077323420080297E-4</v>
      </c>
      <c r="X22" s="9">
        <f t="shared" si="5"/>
        <v>-3.7876481481481514E-4</v>
      </c>
      <c r="Y22" s="9">
        <f t="shared" si="6"/>
        <v>-4.5638629283489135E-4</v>
      </c>
      <c r="Z22" s="10">
        <f t="shared" si="7"/>
        <v>-4.3326451612903262E-4</v>
      </c>
    </row>
    <row r="23" spans="1:26" x14ac:dyDescent="0.25">
      <c r="A23" s="3" t="s">
        <v>2003</v>
      </c>
      <c r="B23" s="4">
        <v>3642.2851999999998</v>
      </c>
      <c r="C23" s="27">
        <v>1.5249999999999999</v>
      </c>
      <c r="D23" s="7">
        <v>1.3640000000000001</v>
      </c>
      <c r="E23" s="7">
        <v>0.89900000000000002</v>
      </c>
      <c r="F23" s="28">
        <v>0.48</v>
      </c>
      <c r="G23" s="17">
        <v>1.4930000000000001</v>
      </c>
      <c r="H23" s="7">
        <v>1.1060000000000001</v>
      </c>
      <c r="I23" s="7">
        <v>0.54200000000000004</v>
      </c>
      <c r="J23" s="28">
        <v>0.19800000000000001</v>
      </c>
      <c r="K23" s="17">
        <f t="shared" si="2"/>
        <v>1.0214333556597452</v>
      </c>
      <c r="L23" s="7">
        <f t="shared" si="2"/>
        <v>1.2332730560578662</v>
      </c>
      <c r="M23" s="7">
        <f t="shared" si="2"/>
        <v>1.658671586715867</v>
      </c>
      <c r="N23" s="18">
        <f t="shared" si="2"/>
        <v>2.4242424242424239</v>
      </c>
      <c r="O23" s="27">
        <v>1.522</v>
      </c>
      <c r="P23" s="7">
        <v>1.337</v>
      </c>
      <c r="Q23" s="7">
        <v>0.876</v>
      </c>
      <c r="R23" s="28">
        <v>0.46899999999999997</v>
      </c>
      <c r="S23" s="20">
        <f t="shared" si="3"/>
        <v>1.9672131147540272E-3</v>
      </c>
      <c r="T23" s="8">
        <f t="shared" si="3"/>
        <v>1.979472140762473E-2</v>
      </c>
      <c r="U23" s="8">
        <f t="shared" si="3"/>
        <v>2.5583982202447186E-2</v>
      </c>
      <c r="V23" s="21">
        <f t="shared" si="3"/>
        <v>2.2916666666666689E-2</v>
      </c>
      <c r="W23" s="15">
        <f t="shared" si="4"/>
        <v>1.4043737704917526E-3</v>
      </c>
      <c r="X23" s="9">
        <f t="shared" si="5"/>
        <v>4.0486737536657089E-3</v>
      </c>
      <c r="Y23" s="9">
        <f t="shared" si="6"/>
        <v>1.4992213570634051E-3</v>
      </c>
      <c r="Z23" s="10">
        <f t="shared" si="7"/>
        <v>3.8474791666666701E-4</v>
      </c>
    </row>
    <row r="24" spans="1:26" x14ac:dyDescent="0.25">
      <c r="A24" s="3" t="s">
        <v>2004</v>
      </c>
      <c r="B24" s="4">
        <v>3813.3748000000001</v>
      </c>
      <c r="C24" s="27">
        <v>1.6160000000000001</v>
      </c>
      <c r="D24" s="7">
        <v>1.512</v>
      </c>
      <c r="E24" s="7">
        <v>1.038</v>
      </c>
      <c r="F24" s="28">
        <v>0.57499999999999996</v>
      </c>
      <c r="G24" s="17">
        <v>1.579</v>
      </c>
      <c r="H24" s="7">
        <v>1.238</v>
      </c>
      <c r="I24" s="7">
        <v>0.64300000000000002</v>
      </c>
      <c r="J24" s="28">
        <v>0.249</v>
      </c>
      <c r="K24" s="17">
        <f t="shared" si="2"/>
        <v>1.0234325522482586</v>
      </c>
      <c r="L24" s="7">
        <f t="shared" si="2"/>
        <v>1.2213247172859452</v>
      </c>
      <c r="M24" s="7">
        <f t="shared" si="2"/>
        <v>1.614307931570762</v>
      </c>
      <c r="N24" s="18">
        <f t="shared" si="2"/>
        <v>2.3092369477911645</v>
      </c>
      <c r="O24" s="27">
        <v>1.611</v>
      </c>
      <c r="P24" s="7">
        <v>1.4790000000000001</v>
      </c>
      <c r="Q24" s="7">
        <v>1.0129999999999999</v>
      </c>
      <c r="R24" s="28">
        <v>0.56599999999999995</v>
      </c>
      <c r="S24" s="20">
        <f t="shared" si="3"/>
        <v>3.0940594059406653E-3</v>
      </c>
      <c r="T24" s="8">
        <f t="shared" si="3"/>
        <v>2.1825396825396772E-2</v>
      </c>
      <c r="U24" s="8">
        <f t="shared" si="3"/>
        <v>2.4084778420038665E-2</v>
      </c>
      <c r="V24" s="21">
        <f t="shared" si="3"/>
        <v>1.5652173913043493E-2</v>
      </c>
      <c r="W24" s="15">
        <f t="shared" si="4"/>
        <v>2.2088180693069816E-3</v>
      </c>
      <c r="X24" s="9">
        <f t="shared" si="5"/>
        <v>4.4640138888888776E-3</v>
      </c>
      <c r="Y24" s="9">
        <f t="shared" si="6"/>
        <v>1.4113680154142657E-3</v>
      </c>
      <c r="Z24" s="10">
        <f t="shared" si="7"/>
        <v>2.6278434782608717E-4</v>
      </c>
    </row>
    <row r="25" spans="1:26" ht="15.75" thickBot="1" x14ac:dyDescent="0.3">
      <c r="A25" s="5" t="s">
        <v>2005</v>
      </c>
      <c r="B25" s="6">
        <v>4427.5554000000002</v>
      </c>
      <c r="C25" s="29">
        <v>1.861</v>
      </c>
      <c r="D25" s="11">
        <v>1.9730000000000001</v>
      </c>
      <c r="E25" s="11">
        <v>1.526</v>
      </c>
      <c r="F25" s="30">
        <v>0.94899999999999995</v>
      </c>
      <c r="G25" s="19">
        <v>1.8169999999999999</v>
      </c>
      <c r="H25" s="11">
        <v>1.641</v>
      </c>
      <c r="I25" s="25">
        <v>0.98199999999999998</v>
      </c>
      <c r="J25" s="31">
        <v>0.438</v>
      </c>
      <c r="K25" s="24">
        <f t="shared" si="2"/>
        <v>1.0242157402311503</v>
      </c>
      <c r="L25" s="25">
        <f t="shared" si="2"/>
        <v>1.2023156611822061</v>
      </c>
      <c r="M25" s="25">
        <f t="shared" si="2"/>
        <v>1.5539714867617109</v>
      </c>
      <c r="N25" s="26">
        <f t="shared" si="2"/>
        <v>2.1666666666666665</v>
      </c>
      <c r="O25" s="29">
        <v>1.853</v>
      </c>
      <c r="P25" s="11">
        <v>1.8839999999999999</v>
      </c>
      <c r="Q25" s="11">
        <v>1.431</v>
      </c>
      <c r="R25" s="30">
        <v>0.88200000000000001</v>
      </c>
      <c r="S25" s="22">
        <f t="shared" si="3"/>
        <v>4.2987641053197244E-3</v>
      </c>
      <c r="T25" s="12">
        <f t="shared" si="3"/>
        <v>4.5108971109984887E-2</v>
      </c>
      <c r="U25" s="12">
        <f t="shared" si="3"/>
        <v>6.2254259501965906E-2</v>
      </c>
      <c r="V25" s="23">
        <f t="shared" si="3"/>
        <v>7.0600632244467804E-2</v>
      </c>
      <c r="W25" s="16">
        <f t="shared" si="4"/>
        <v>3.0688447071466982E-3</v>
      </c>
      <c r="X25" s="13">
        <f t="shared" si="5"/>
        <v>9.226273188038538E-3</v>
      </c>
      <c r="Y25" s="13">
        <f t="shared" si="6"/>
        <v>3.648099606815202E-3</v>
      </c>
      <c r="Z25" s="14">
        <f t="shared" si="7"/>
        <v>1.1853140147523699E-3</v>
      </c>
    </row>
    <row r="26" spans="1:26" customFormat="1" ht="14.45" customHeight="1" x14ac:dyDescent="0.25">
      <c r="I26" s="139" t="s">
        <v>2006</v>
      </c>
      <c r="J26" s="140"/>
      <c r="K26" s="133" t="str">
        <f>"fast*1.02"</f>
        <v>fast*1.02</v>
      </c>
      <c r="L26" s="133" t="str">
        <f>"fast*(10.8*(mass**-0.267))"</f>
        <v>fast*(10.8*(mass**-0.267))</v>
      </c>
      <c r="M26" s="133" t="str">
        <f>"fast*(122.62*(mass**-0.528))"</f>
        <v>fast*(122.62*(mass**-0.528))</v>
      </c>
      <c r="N26" s="136" t="str">
        <f>"fast*(2192.6*(mass**-0.833))"</f>
        <v>fast*(2192.6*(mass**-0.833))</v>
      </c>
      <c r="O26" s="50"/>
    </row>
    <row r="27" spans="1:26" customFormat="1" x14ac:dyDescent="0.25">
      <c r="I27" s="141"/>
      <c r="J27" s="142"/>
      <c r="K27" s="134"/>
      <c r="L27" s="134"/>
      <c r="M27" s="134"/>
      <c r="N27" s="137"/>
      <c r="O27" s="51"/>
    </row>
    <row r="28" spans="1:26" customFormat="1" ht="15.75" thickBot="1" x14ac:dyDescent="0.3">
      <c r="I28" s="143"/>
      <c r="J28" s="144"/>
      <c r="K28" s="135"/>
      <c r="L28" s="135"/>
      <c r="M28" s="135"/>
      <c r="N28" s="138"/>
    </row>
    <row r="29" spans="1:26" customFormat="1" x14ac:dyDescent="0.25"/>
    <row r="30" spans="1:26" customFormat="1" x14ac:dyDescent="0.25"/>
    <row r="31" spans="1:26" customFormat="1" x14ac:dyDescent="0.25"/>
    <row r="32" spans="1:26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</sheetData>
  <mergeCells count="13">
    <mergeCell ref="A1:Z1"/>
    <mergeCell ref="K26:K28"/>
    <mergeCell ref="A2:B2"/>
    <mergeCell ref="C2:F2"/>
    <mergeCell ref="G2:J2"/>
    <mergeCell ref="K2:N2"/>
    <mergeCell ref="O2:R2"/>
    <mergeCell ref="S2:V2"/>
    <mergeCell ref="L26:L28"/>
    <mergeCell ref="M26:M28"/>
    <mergeCell ref="N26:N28"/>
    <mergeCell ref="I26:J28"/>
    <mergeCell ref="W2:Z2"/>
  </mergeCells>
  <conditionalFormatting sqref="S4:V25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W4:Z2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23622047244094491" right="0.23622047244094491" top="0.74803149606299213" bottom="0.74803149606299213" header="0.31496062992125984" footer="0.31496062992125984"/>
  <pageSetup paperSize="9" scale="48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116D-2D13-41CF-A09D-EA0B461D58ED}">
  <sheetPr>
    <pageSetUpPr fitToPage="1"/>
  </sheetPr>
  <dimension ref="A1:BD425"/>
  <sheetViews>
    <sheetView zoomScaleNormal="100" workbookViewId="0">
      <selection sqref="A1:Z1"/>
    </sheetView>
  </sheetViews>
  <sheetFormatPr defaultRowHeight="15" x14ac:dyDescent="0.25"/>
  <cols>
    <col min="1" max="1" width="9.5703125" bestFit="1" customWidth="1"/>
    <col min="8" max="8" width="6" bestFit="1" customWidth="1"/>
    <col min="9" max="9" width="15.85546875" bestFit="1" customWidth="1"/>
    <col min="10" max="10" width="17.5703125" bestFit="1" customWidth="1"/>
    <col min="11" max="11" width="18.5703125" bestFit="1" customWidth="1"/>
    <col min="12" max="13" width="8.28515625" bestFit="1" customWidth="1"/>
    <col min="27" max="56" width="8.85546875" style="1"/>
  </cols>
  <sheetData>
    <row r="1" spans="1:26" ht="15.75" thickBot="1" x14ac:dyDescent="0.3">
      <c r="A1" s="118" t="s">
        <v>2271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6" customFormat="1" ht="15.75" thickBot="1" x14ac:dyDescent="0.3">
      <c r="H2" s="145" t="s">
        <v>2007</v>
      </c>
      <c r="I2" s="146"/>
      <c r="J2" s="146"/>
      <c r="K2" s="146"/>
      <c r="L2" s="147"/>
    </row>
    <row r="3" spans="1:26" customFormat="1" ht="15.75" thickBot="1" x14ac:dyDescent="0.3">
      <c r="A3" s="145" t="s">
        <v>2008</v>
      </c>
      <c r="B3" s="148"/>
      <c r="C3" s="145" t="s">
        <v>2015</v>
      </c>
      <c r="D3" s="148"/>
      <c r="E3" s="145" t="s">
        <v>2009</v>
      </c>
      <c r="F3" s="147"/>
      <c r="H3" s="52" t="s">
        <v>2010</v>
      </c>
      <c r="I3" s="53" t="s">
        <v>2011</v>
      </c>
      <c r="J3" s="53" t="s">
        <v>2012</v>
      </c>
      <c r="K3" s="53" t="s">
        <v>2013</v>
      </c>
      <c r="L3" s="54" t="s">
        <v>2007</v>
      </c>
    </row>
    <row r="4" spans="1:26" customFormat="1" ht="15.75" thickBot="1" x14ac:dyDescent="0.3">
      <c r="A4" s="52" t="s">
        <v>2010</v>
      </c>
      <c r="B4" s="55" t="s">
        <v>2014</v>
      </c>
      <c r="C4" s="52" t="s">
        <v>2010</v>
      </c>
      <c r="D4" s="55" t="s">
        <v>2014</v>
      </c>
      <c r="E4" s="52" t="s">
        <v>2010</v>
      </c>
      <c r="F4" s="54" t="s">
        <v>2014</v>
      </c>
      <c r="H4" s="32">
        <v>100</v>
      </c>
      <c r="I4" s="56">
        <f>(H4*0.0008)-0.0245</f>
        <v>5.5500000000000001E-2</v>
      </c>
      <c r="J4" s="56">
        <f>(H4*0.0004)+0.467</f>
        <v>0.50700000000000001</v>
      </c>
      <c r="K4" s="56">
        <f>(H4*0.0005)-0.0223</f>
        <v>2.7700000000000002E-2</v>
      </c>
      <c r="L4" s="33">
        <f>AVERAGE(I4:K4)</f>
        <v>0.19673333333333334</v>
      </c>
    </row>
    <row r="5" spans="1:26" customFormat="1" x14ac:dyDescent="0.25">
      <c r="A5" s="57">
        <v>74</v>
      </c>
      <c r="B5" s="58">
        <v>3.4000000000000002E-2</v>
      </c>
      <c r="C5" s="32">
        <v>1129.5012999999999</v>
      </c>
      <c r="D5" s="58">
        <v>0.52400000000000002</v>
      </c>
      <c r="E5" s="32">
        <v>1390</v>
      </c>
      <c r="F5" s="33">
        <v>0.67200000000000004</v>
      </c>
      <c r="H5" s="3">
        <v>200</v>
      </c>
      <c r="I5" s="59">
        <f t="shared" ref="I5:I68" si="0">(H5*0.0008)-0.0245</f>
        <v>0.13550000000000001</v>
      </c>
      <c r="J5" s="59">
        <f t="shared" ref="J5:J68" si="1">(H5*0.0004)+0.467</f>
        <v>0.54700000000000004</v>
      </c>
      <c r="K5" s="59">
        <f t="shared" ref="K5:K68" si="2">(H5*0.0005)-0.0223</f>
        <v>7.7700000000000005E-2</v>
      </c>
      <c r="L5" s="4">
        <f t="shared" ref="L5:L68" si="3">AVERAGE(I5:K5)</f>
        <v>0.25340000000000001</v>
      </c>
    </row>
    <row r="6" spans="1:26" customFormat="1" x14ac:dyDescent="0.25">
      <c r="A6" s="60">
        <v>130</v>
      </c>
      <c r="B6" s="61">
        <v>7.9000000000000001E-2</v>
      </c>
      <c r="C6" s="3">
        <v>1275.5591999999999</v>
      </c>
      <c r="D6" s="61">
        <v>0.59</v>
      </c>
      <c r="E6" s="3">
        <v>2749.3334599999998</v>
      </c>
      <c r="F6" s="4">
        <v>1.31</v>
      </c>
      <c r="H6" s="3">
        <v>300</v>
      </c>
      <c r="I6" s="59">
        <f t="shared" si="0"/>
        <v>0.21550000000000002</v>
      </c>
      <c r="J6" s="59">
        <f t="shared" si="1"/>
        <v>0.58700000000000008</v>
      </c>
      <c r="K6" s="59">
        <f t="shared" si="2"/>
        <v>0.12769999999999998</v>
      </c>
      <c r="L6" s="4">
        <f t="shared" si="3"/>
        <v>0.31006666666666671</v>
      </c>
    </row>
    <row r="7" spans="1:26" customFormat="1" x14ac:dyDescent="0.25">
      <c r="A7" s="60">
        <v>200</v>
      </c>
      <c r="B7" s="61">
        <v>0.13400000000000001</v>
      </c>
      <c r="C7" s="3">
        <v>1291.5542</v>
      </c>
      <c r="D7" s="61">
        <v>0.59</v>
      </c>
      <c r="E7" s="3">
        <v>4168.9970000000003</v>
      </c>
      <c r="F7" s="4">
        <v>2</v>
      </c>
      <c r="H7" s="3">
        <v>400</v>
      </c>
      <c r="I7" s="59">
        <f t="shared" si="0"/>
        <v>0.29549999999999998</v>
      </c>
      <c r="J7" s="59">
        <f t="shared" si="1"/>
        <v>0.627</v>
      </c>
      <c r="K7" s="59">
        <f t="shared" si="2"/>
        <v>0.17770000000000002</v>
      </c>
      <c r="L7" s="4">
        <f t="shared" si="3"/>
        <v>0.36673333333333336</v>
      </c>
    </row>
    <row r="8" spans="1:26" customFormat="1" x14ac:dyDescent="0.25">
      <c r="A8" s="60">
        <v>340</v>
      </c>
      <c r="B8" s="61">
        <v>0.246</v>
      </c>
      <c r="C8" s="3">
        <v>1332.5807</v>
      </c>
      <c r="D8" s="61">
        <v>0.61299999999999999</v>
      </c>
      <c r="E8" s="3">
        <v>5558.6628000000001</v>
      </c>
      <c r="F8" s="4">
        <v>2.66</v>
      </c>
      <c r="H8" s="3">
        <v>500</v>
      </c>
      <c r="I8" s="59">
        <f t="shared" si="0"/>
        <v>0.3755</v>
      </c>
      <c r="J8" s="59">
        <f t="shared" si="1"/>
        <v>0.66700000000000004</v>
      </c>
      <c r="K8" s="59">
        <f t="shared" si="2"/>
        <v>0.22770000000000001</v>
      </c>
      <c r="L8" s="4">
        <f t="shared" si="3"/>
        <v>0.4234</v>
      </c>
    </row>
    <row r="9" spans="1:26" customFormat="1" ht="15.75" thickBot="1" x14ac:dyDescent="0.3">
      <c r="A9" s="60">
        <v>761</v>
      </c>
      <c r="B9" s="61">
        <v>0.57999999999999996</v>
      </c>
      <c r="C9" s="3">
        <v>1437.6121000000001</v>
      </c>
      <c r="D9" s="61">
        <v>0.65700000000000003</v>
      </c>
      <c r="E9" s="5">
        <v>6948.3285999999998</v>
      </c>
      <c r="F9" s="6">
        <v>3.39</v>
      </c>
      <c r="H9" s="3">
        <v>600</v>
      </c>
      <c r="I9" s="59">
        <f t="shared" si="0"/>
        <v>0.45550000000000002</v>
      </c>
      <c r="J9" s="59">
        <f t="shared" si="1"/>
        <v>0.70700000000000007</v>
      </c>
      <c r="K9" s="59">
        <f t="shared" si="2"/>
        <v>0.2777</v>
      </c>
      <c r="L9" s="4">
        <f t="shared" si="3"/>
        <v>0.4800666666666667</v>
      </c>
    </row>
    <row r="10" spans="1:26" customFormat="1" x14ac:dyDescent="0.25">
      <c r="A10" s="60">
        <v>2162</v>
      </c>
      <c r="B10" s="61">
        <v>1.69</v>
      </c>
      <c r="C10" s="3">
        <v>1453.607</v>
      </c>
      <c r="D10" s="4">
        <v>0.65700000000000003</v>
      </c>
      <c r="H10" s="3">
        <v>700</v>
      </c>
      <c r="I10" s="59">
        <f t="shared" si="0"/>
        <v>0.53550000000000009</v>
      </c>
      <c r="J10" s="59">
        <f t="shared" si="1"/>
        <v>0.74700000000000011</v>
      </c>
      <c r="K10" s="59">
        <f t="shared" si="2"/>
        <v>0.32770000000000005</v>
      </c>
      <c r="L10" s="4">
        <f t="shared" si="3"/>
        <v>0.5367333333333334</v>
      </c>
    </row>
    <row r="11" spans="1:26" customFormat="1" x14ac:dyDescent="0.25">
      <c r="A11" s="60">
        <v>2863</v>
      </c>
      <c r="B11" s="61">
        <v>2.25</v>
      </c>
      <c r="C11" s="3">
        <v>1478.6386</v>
      </c>
      <c r="D11" s="4">
        <v>0.68</v>
      </c>
      <c r="H11" s="3">
        <v>800</v>
      </c>
      <c r="I11" s="59">
        <f t="shared" si="0"/>
        <v>0.61550000000000005</v>
      </c>
      <c r="J11" s="59">
        <f t="shared" si="1"/>
        <v>0.78700000000000003</v>
      </c>
      <c r="K11" s="59">
        <f t="shared" si="2"/>
        <v>0.37770000000000004</v>
      </c>
      <c r="L11" s="4">
        <f t="shared" si="3"/>
        <v>0.59340000000000004</v>
      </c>
    </row>
    <row r="12" spans="1:26" customFormat="1" x14ac:dyDescent="0.25">
      <c r="A12" s="60">
        <v>3252.8571428571399</v>
      </c>
      <c r="B12" s="62">
        <v>2.5582857142857098</v>
      </c>
      <c r="C12" s="3">
        <v>1494.6334999999999</v>
      </c>
      <c r="D12" s="4">
        <v>0.68</v>
      </c>
      <c r="H12" s="3">
        <v>900</v>
      </c>
      <c r="I12" s="59">
        <f t="shared" si="0"/>
        <v>0.69550000000000012</v>
      </c>
      <c r="J12" s="59">
        <f t="shared" si="1"/>
        <v>0.82700000000000007</v>
      </c>
      <c r="K12" s="59">
        <f t="shared" si="2"/>
        <v>0.42770000000000002</v>
      </c>
      <c r="L12" s="4">
        <f t="shared" si="3"/>
        <v>0.65006666666666668</v>
      </c>
    </row>
    <row r="13" spans="1:26" customFormat="1" x14ac:dyDescent="0.25">
      <c r="A13" s="60">
        <v>3716.8571428571399</v>
      </c>
      <c r="B13" s="62">
        <v>2.9267142857142798</v>
      </c>
      <c r="C13" s="3">
        <v>1535.6601000000001</v>
      </c>
      <c r="D13" s="4">
        <v>0.70199999999999996</v>
      </c>
      <c r="H13" s="3">
        <v>1000</v>
      </c>
      <c r="I13" s="59">
        <f t="shared" si="0"/>
        <v>0.77550000000000008</v>
      </c>
      <c r="J13" s="59">
        <f t="shared" si="1"/>
        <v>0.86699999999999999</v>
      </c>
      <c r="K13" s="59">
        <f t="shared" si="2"/>
        <v>0.47770000000000001</v>
      </c>
      <c r="L13" s="4">
        <f t="shared" si="3"/>
        <v>0.70673333333333332</v>
      </c>
    </row>
    <row r="14" spans="1:26" customFormat="1" x14ac:dyDescent="0.25">
      <c r="A14" s="60">
        <v>4180.8571428571404</v>
      </c>
      <c r="B14" s="62">
        <v>3.2951428571428498</v>
      </c>
      <c r="C14" s="3">
        <v>1599.6649</v>
      </c>
      <c r="D14" s="4">
        <v>0.72399999999999998</v>
      </c>
      <c r="H14" s="3">
        <v>1100</v>
      </c>
      <c r="I14" s="59">
        <f t="shared" si="0"/>
        <v>0.85550000000000004</v>
      </c>
      <c r="J14" s="59">
        <f t="shared" si="1"/>
        <v>0.90700000000000003</v>
      </c>
      <c r="K14" s="59">
        <f t="shared" si="2"/>
        <v>0.52770000000000006</v>
      </c>
      <c r="L14" s="4">
        <f t="shared" si="3"/>
        <v>0.76340000000000019</v>
      </c>
    </row>
    <row r="15" spans="1:26" customFormat="1" x14ac:dyDescent="0.25">
      <c r="A15" s="60">
        <v>4644.8571428571404</v>
      </c>
      <c r="B15" s="62">
        <v>3.6635714285714198</v>
      </c>
      <c r="C15" s="3">
        <v>1615.6597999999999</v>
      </c>
      <c r="D15" s="4">
        <v>0.72399999999999998</v>
      </c>
      <c r="H15" s="3">
        <v>1200</v>
      </c>
      <c r="I15" s="59">
        <f t="shared" si="0"/>
        <v>0.93550000000000011</v>
      </c>
      <c r="J15" s="59">
        <f t="shared" si="1"/>
        <v>0.94700000000000006</v>
      </c>
      <c r="K15" s="59">
        <f t="shared" si="2"/>
        <v>0.57769999999999999</v>
      </c>
      <c r="L15" s="4">
        <f t="shared" si="3"/>
        <v>0.82006666666666683</v>
      </c>
    </row>
    <row r="16" spans="1:26" customFormat="1" x14ac:dyDescent="0.25">
      <c r="A16" s="60">
        <v>5108.8571428571404</v>
      </c>
      <c r="B16" s="62">
        <v>4.032</v>
      </c>
      <c r="C16" s="3">
        <v>1624.6965</v>
      </c>
      <c r="D16" s="4">
        <v>0.746</v>
      </c>
      <c r="H16" s="3">
        <v>1300</v>
      </c>
      <c r="I16" s="59">
        <f t="shared" si="0"/>
        <v>1.0155000000000001</v>
      </c>
      <c r="J16" s="59">
        <f t="shared" si="1"/>
        <v>0.9870000000000001</v>
      </c>
      <c r="K16" s="59">
        <f t="shared" si="2"/>
        <v>0.62770000000000004</v>
      </c>
      <c r="L16" s="4">
        <f t="shared" si="3"/>
        <v>0.87673333333333348</v>
      </c>
    </row>
    <row r="17" spans="1:12" customFormat="1" x14ac:dyDescent="0.25">
      <c r="A17" s="60">
        <v>5572.8571428571404</v>
      </c>
      <c r="B17" s="62">
        <v>4.40042857142857</v>
      </c>
      <c r="C17" s="3">
        <v>1640.6913999999999</v>
      </c>
      <c r="D17" s="4">
        <v>0.746</v>
      </c>
      <c r="H17" s="3">
        <v>1400</v>
      </c>
      <c r="I17" s="59">
        <f t="shared" si="0"/>
        <v>1.0955000000000001</v>
      </c>
      <c r="J17" s="59">
        <f t="shared" si="1"/>
        <v>1.0270000000000001</v>
      </c>
      <c r="K17" s="59">
        <f t="shared" si="2"/>
        <v>0.67770000000000008</v>
      </c>
      <c r="L17" s="4">
        <f t="shared" si="3"/>
        <v>0.93340000000000023</v>
      </c>
    </row>
    <row r="18" spans="1:12" customFormat="1" ht="15.75" thickBot="1" x14ac:dyDescent="0.3">
      <c r="A18" s="63">
        <v>6036.8571428571404</v>
      </c>
      <c r="B18" s="64">
        <v>4.76885714285714</v>
      </c>
      <c r="C18" s="3">
        <v>1656.6863000000001</v>
      </c>
      <c r="D18" s="4">
        <v>0.746</v>
      </c>
      <c r="H18" s="3">
        <v>1500</v>
      </c>
      <c r="I18" s="59">
        <f t="shared" si="0"/>
        <v>1.1755</v>
      </c>
      <c r="J18" s="59">
        <f t="shared" si="1"/>
        <v>1.0669999999999999</v>
      </c>
      <c r="K18" s="59">
        <f t="shared" si="2"/>
        <v>0.72770000000000001</v>
      </c>
      <c r="L18" s="4">
        <f t="shared" si="3"/>
        <v>0.99006666666666654</v>
      </c>
    </row>
    <row r="19" spans="1:12" customFormat="1" x14ac:dyDescent="0.25">
      <c r="C19" s="3">
        <v>1681.7180000000001</v>
      </c>
      <c r="D19" s="4">
        <v>0.76900000000000002</v>
      </c>
      <c r="H19" s="3">
        <v>1600</v>
      </c>
      <c r="I19" s="59">
        <f t="shared" si="0"/>
        <v>1.2555000000000001</v>
      </c>
      <c r="J19" s="59">
        <f t="shared" si="1"/>
        <v>1.107</v>
      </c>
      <c r="K19" s="59">
        <f t="shared" si="2"/>
        <v>0.77770000000000006</v>
      </c>
      <c r="L19" s="4">
        <f t="shared" si="3"/>
        <v>1.0467333333333333</v>
      </c>
    </row>
    <row r="20" spans="1:12" customFormat="1" x14ac:dyDescent="0.25">
      <c r="C20" s="3">
        <v>1697.7129</v>
      </c>
      <c r="D20" s="4">
        <v>0.76900000000000002</v>
      </c>
      <c r="H20" s="3">
        <v>1700</v>
      </c>
      <c r="I20" s="59">
        <f t="shared" si="0"/>
        <v>1.3355000000000001</v>
      </c>
      <c r="J20" s="59">
        <f t="shared" si="1"/>
        <v>1.147</v>
      </c>
      <c r="K20" s="59">
        <f t="shared" si="2"/>
        <v>0.82769999999999999</v>
      </c>
      <c r="L20" s="4">
        <f t="shared" si="3"/>
        <v>1.1033999999999999</v>
      </c>
    </row>
    <row r="21" spans="1:12" customFormat="1" x14ac:dyDescent="0.25">
      <c r="C21" s="3">
        <v>1738.7393999999999</v>
      </c>
      <c r="D21" s="4">
        <v>0.79100000000000004</v>
      </c>
      <c r="H21" s="3">
        <v>1800</v>
      </c>
      <c r="I21" s="59">
        <f t="shared" si="0"/>
        <v>1.4155000000000002</v>
      </c>
      <c r="J21" s="59">
        <f t="shared" si="1"/>
        <v>1.1870000000000001</v>
      </c>
      <c r="K21" s="59">
        <f t="shared" si="2"/>
        <v>0.87770000000000004</v>
      </c>
      <c r="L21" s="4">
        <f t="shared" si="3"/>
        <v>1.1600666666666666</v>
      </c>
    </row>
    <row r="22" spans="1:12" customFormat="1" x14ac:dyDescent="0.25">
      <c r="C22" s="3">
        <v>1761.7176999999999</v>
      </c>
      <c r="D22" s="4">
        <v>0.79100000000000004</v>
      </c>
      <c r="H22" s="3">
        <v>1900</v>
      </c>
      <c r="I22" s="59">
        <f t="shared" si="0"/>
        <v>1.4955000000000001</v>
      </c>
      <c r="J22" s="59">
        <f t="shared" si="1"/>
        <v>1.2270000000000001</v>
      </c>
      <c r="K22" s="59">
        <f t="shared" si="2"/>
        <v>0.92770000000000008</v>
      </c>
      <c r="L22" s="4">
        <f t="shared" si="3"/>
        <v>1.2167333333333334</v>
      </c>
    </row>
    <row r="23" spans="1:12" customFormat="1" x14ac:dyDescent="0.25">
      <c r="C23" s="3">
        <v>1777.7126000000001</v>
      </c>
      <c r="D23" s="4">
        <v>0.79100000000000004</v>
      </c>
      <c r="H23" s="3">
        <v>2000</v>
      </c>
      <c r="I23" s="59">
        <f t="shared" si="0"/>
        <v>1.5755000000000001</v>
      </c>
      <c r="J23" s="59">
        <f t="shared" si="1"/>
        <v>1.2670000000000001</v>
      </c>
      <c r="K23" s="59">
        <f t="shared" si="2"/>
        <v>0.97770000000000001</v>
      </c>
      <c r="L23" s="4">
        <f t="shared" si="3"/>
        <v>1.2734000000000001</v>
      </c>
    </row>
    <row r="24" spans="1:12" customFormat="1" x14ac:dyDescent="0.25">
      <c r="C24" s="3">
        <v>1785.7289000000001</v>
      </c>
      <c r="D24" s="4">
        <v>0.80200000000000005</v>
      </c>
      <c r="H24" s="3">
        <v>2100</v>
      </c>
      <c r="I24" s="59">
        <f t="shared" si="0"/>
        <v>1.6555000000000002</v>
      </c>
      <c r="J24" s="59">
        <f t="shared" si="1"/>
        <v>1.3070000000000002</v>
      </c>
      <c r="K24" s="59">
        <f t="shared" si="2"/>
        <v>1.0277000000000001</v>
      </c>
      <c r="L24" s="4">
        <f t="shared" si="3"/>
        <v>1.330066666666667</v>
      </c>
    </row>
    <row r="25" spans="1:12" customFormat="1" x14ac:dyDescent="0.25">
      <c r="C25" s="3">
        <v>1786.7492999999999</v>
      </c>
      <c r="D25" s="4">
        <v>0.81299999999999994</v>
      </c>
      <c r="H25" s="3">
        <v>2200</v>
      </c>
      <c r="I25" s="59">
        <f t="shared" si="0"/>
        <v>1.7355</v>
      </c>
      <c r="J25" s="59">
        <f t="shared" si="1"/>
        <v>1.347</v>
      </c>
      <c r="K25" s="59">
        <f t="shared" si="2"/>
        <v>1.0777000000000001</v>
      </c>
      <c r="L25" s="4">
        <f t="shared" si="3"/>
        <v>1.3867333333333332</v>
      </c>
    </row>
    <row r="26" spans="1:12" customFormat="1" x14ac:dyDescent="0.25">
      <c r="C26" s="3">
        <v>1802.7443000000001</v>
      </c>
      <c r="D26" s="4">
        <v>0.81299999999999994</v>
      </c>
      <c r="H26" s="3">
        <v>2300</v>
      </c>
      <c r="I26" s="59">
        <f t="shared" si="0"/>
        <v>1.8155000000000001</v>
      </c>
      <c r="J26" s="59">
        <f t="shared" si="1"/>
        <v>1.387</v>
      </c>
      <c r="K26" s="59">
        <f t="shared" si="2"/>
        <v>1.1277000000000001</v>
      </c>
      <c r="L26" s="4">
        <f t="shared" si="3"/>
        <v>1.4434000000000002</v>
      </c>
    </row>
    <row r="27" spans="1:12" customFormat="1" x14ac:dyDescent="0.25">
      <c r="C27" s="3">
        <v>1818.7392</v>
      </c>
      <c r="D27" s="4">
        <v>0.81299999999999994</v>
      </c>
      <c r="H27" s="3">
        <v>2400</v>
      </c>
      <c r="I27" s="59">
        <f t="shared" si="0"/>
        <v>1.8955000000000002</v>
      </c>
      <c r="J27" s="59">
        <f t="shared" si="1"/>
        <v>1.427</v>
      </c>
      <c r="K27" s="59">
        <f t="shared" si="2"/>
        <v>1.1777</v>
      </c>
      <c r="L27" s="4">
        <f t="shared" si="3"/>
        <v>1.5000666666666669</v>
      </c>
    </row>
    <row r="28" spans="1:12" customFormat="1" x14ac:dyDescent="0.25">
      <c r="C28" s="3">
        <v>1827.7759000000001</v>
      </c>
      <c r="D28" s="4">
        <v>0.83599999999999997</v>
      </c>
      <c r="H28" s="3">
        <v>2500</v>
      </c>
      <c r="I28" s="59">
        <f t="shared" si="0"/>
        <v>1.9755</v>
      </c>
      <c r="J28" s="59">
        <f t="shared" si="1"/>
        <v>1.4670000000000001</v>
      </c>
      <c r="K28" s="59">
        <f t="shared" si="2"/>
        <v>1.2277</v>
      </c>
      <c r="L28" s="4">
        <f t="shared" si="3"/>
        <v>1.5567333333333331</v>
      </c>
    </row>
    <row r="29" spans="1:12" customFormat="1" x14ac:dyDescent="0.25">
      <c r="C29" s="3">
        <v>1843.7708</v>
      </c>
      <c r="D29" s="4">
        <v>0.83599999999999997</v>
      </c>
      <c r="H29" s="3">
        <v>2600</v>
      </c>
      <c r="I29" s="59">
        <f t="shared" si="0"/>
        <v>2.0554999999999999</v>
      </c>
      <c r="J29" s="59">
        <f t="shared" si="1"/>
        <v>1.5070000000000001</v>
      </c>
      <c r="K29" s="59">
        <f t="shared" si="2"/>
        <v>1.2777000000000001</v>
      </c>
      <c r="L29" s="4">
        <f t="shared" si="3"/>
        <v>1.6134000000000002</v>
      </c>
    </row>
    <row r="30" spans="1:12" customFormat="1" x14ac:dyDescent="0.25">
      <c r="C30" s="3">
        <v>1859.7656999999999</v>
      </c>
      <c r="D30" s="4">
        <v>0.83599999999999997</v>
      </c>
      <c r="H30" s="3">
        <v>2700</v>
      </c>
      <c r="I30" s="59">
        <f t="shared" si="0"/>
        <v>2.1355</v>
      </c>
      <c r="J30" s="59">
        <f t="shared" si="1"/>
        <v>1.5470000000000002</v>
      </c>
      <c r="K30" s="59">
        <f t="shared" si="2"/>
        <v>1.3277000000000001</v>
      </c>
      <c r="L30" s="4">
        <f t="shared" si="3"/>
        <v>1.6700666666666668</v>
      </c>
    </row>
    <row r="31" spans="1:12" customFormat="1" x14ac:dyDescent="0.25">
      <c r="C31" s="3">
        <v>1884.7973999999999</v>
      </c>
      <c r="D31" s="4">
        <v>0.85799999999999998</v>
      </c>
      <c r="H31" s="3">
        <v>2800</v>
      </c>
      <c r="I31" s="59">
        <f t="shared" si="0"/>
        <v>2.2155</v>
      </c>
      <c r="J31" s="59">
        <f t="shared" si="1"/>
        <v>1.5870000000000002</v>
      </c>
      <c r="K31" s="59">
        <f t="shared" si="2"/>
        <v>1.3777000000000001</v>
      </c>
      <c r="L31" s="4">
        <f t="shared" si="3"/>
        <v>1.7267333333333335</v>
      </c>
    </row>
    <row r="32" spans="1:12" customFormat="1" x14ac:dyDescent="0.25">
      <c r="C32" s="3">
        <v>1900.7923000000001</v>
      </c>
      <c r="D32" s="4">
        <v>0.85799999999999998</v>
      </c>
      <c r="H32" s="3">
        <v>2900</v>
      </c>
      <c r="I32" s="59">
        <f t="shared" si="0"/>
        <v>2.2955000000000001</v>
      </c>
      <c r="J32" s="59">
        <f t="shared" si="1"/>
        <v>1.6270000000000002</v>
      </c>
      <c r="K32" s="59">
        <f t="shared" si="2"/>
        <v>1.4277</v>
      </c>
      <c r="L32" s="4">
        <f t="shared" si="3"/>
        <v>1.7834000000000001</v>
      </c>
    </row>
    <row r="33" spans="3:12" customFormat="1" x14ac:dyDescent="0.25">
      <c r="C33" s="3">
        <v>1923.7705000000001</v>
      </c>
      <c r="D33" s="4">
        <v>0.85799999999999998</v>
      </c>
      <c r="H33" s="3">
        <v>3000</v>
      </c>
      <c r="I33" s="59">
        <f t="shared" si="0"/>
        <v>2.3754999999999997</v>
      </c>
      <c r="J33" s="59">
        <f t="shared" si="1"/>
        <v>1.667</v>
      </c>
      <c r="K33" s="59">
        <f t="shared" si="2"/>
        <v>1.4777</v>
      </c>
      <c r="L33" s="4">
        <f t="shared" si="3"/>
        <v>1.8400666666666663</v>
      </c>
    </row>
    <row r="34" spans="3:12" customFormat="1" x14ac:dyDescent="0.25">
      <c r="C34" s="3">
        <v>1931.7868000000001</v>
      </c>
      <c r="D34" s="4">
        <v>0.86899999999999999</v>
      </c>
      <c r="H34" s="3">
        <v>3100</v>
      </c>
      <c r="I34" s="59">
        <f t="shared" si="0"/>
        <v>2.4554999999999998</v>
      </c>
      <c r="J34" s="59">
        <f t="shared" si="1"/>
        <v>1.7070000000000001</v>
      </c>
      <c r="K34" s="59">
        <f t="shared" si="2"/>
        <v>1.5277000000000001</v>
      </c>
      <c r="L34" s="4">
        <f t="shared" si="3"/>
        <v>1.8967333333333334</v>
      </c>
    </row>
    <row r="35" spans="3:12" customFormat="1" x14ac:dyDescent="0.25">
      <c r="C35" s="3">
        <v>1939.7654</v>
      </c>
      <c r="D35" s="4">
        <v>0.85799999999999998</v>
      </c>
      <c r="H35" s="3">
        <v>3200</v>
      </c>
      <c r="I35" s="59">
        <f t="shared" si="0"/>
        <v>2.5354999999999999</v>
      </c>
      <c r="J35" s="59">
        <f t="shared" si="1"/>
        <v>1.7470000000000001</v>
      </c>
      <c r="K35" s="59">
        <f t="shared" si="2"/>
        <v>1.5777000000000001</v>
      </c>
      <c r="L35" s="4">
        <f t="shared" si="3"/>
        <v>1.9534</v>
      </c>
    </row>
    <row r="36" spans="3:12" customFormat="1" x14ac:dyDescent="0.25">
      <c r="C36" s="3">
        <v>1941.8188</v>
      </c>
      <c r="D36" s="4">
        <v>0.88</v>
      </c>
      <c r="H36" s="3">
        <v>3300</v>
      </c>
      <c r="I36" s="59">
        <f t="shared" si="0"/>
        <v>2.6154999999999999</v>
      </c>
      <c r="J36" s="59">
        <f t="shared" si="1"/>
        <v>1.7870000000000001</v>
      </c>
      <c r="K36" s="59">
        <f t="shared" si="2"/>
        <v>1.6277000000000001</v>
      </c>
      <c r="L36" s="4">
        <f t="shared" si="3"/>
        <v>2.0100666666666664</v>
      </c>
    </row>
    <row r="37" spans="3:12" customFormat="1" x14ac:dyDescent="0.25">
      <c r="C37" s="3">
        <v>1947.7818</v>
      </c>
      <c r="D37" s="4">
        <v>0.86899999999999999</v>
      </c>
      <c r="H37" s="3">
        <v>3400</v>
      </c>
      <c r="I37" s="59">
        <f t="shared" si="0"/>
        <v>2.6955</v>
      </c>
      <c r="J37" s="59">
        <f t="shared" si="1"/>
        <v>1.8270000000000002</v>
      </c>
      <c r="K37" s="59">
        <f t="shared" si="2"/>
        <v>1.6777</v>
      </c>
      <c r="L37" s="4">
        <f t="shared" si="3"/>
        <v>2.0667333333333331</v>
      </c>
    </row>
    <row r="38" spans="3:12" customFormat="1" x14ac:dyDescent="0.25">
      <c r="C38" s="3">
        <v>1948.8022000000001</v>
      </c>
      <c r="D38" s="4">
        <v>0.88</v>
      </c>
      <c r="H38" s="3">
        <v>3500</v>
      </c>
      <c r="I38" s="59">
        <f t="shared" si="0"/>
        <v>2.7755000000000001</v>
      </c>
      <c r="J38" s="59">
        <f t="shared" si="1"/>
        <v>1.8670000000000002</v>
      </c>
      <c r="K38" s="59">
        <f t="shared" si="2"/>
        <v>1.7277</v>
      </c>
      <c r="L38" s="4">
        <f t="shared" si="3"/>
        <v>2.1234000000000002</v>
      </c>
    </row>
    <row r="39" spans="3:12" customFormat="1" x14ac:dyDescent="0.25">
      <c r="C39" s="3">
        <v>1964.7971</v>
      </c>
      <c r="D39" s="4">
        <v>0.88</v>
      </c>
      <c r="H39" s="3">
        <v>3600</v>
      </c>
      <c r="I39" s="59">
        <f t="shared" si="0"/>
        <v>2.8555000000000001</v>
      </c>
      <c r="J39" s="59">
        <f t="shared" si="1"/>
        <v>1.9070000000000003</v>
      </c>
      <c r="K39" s="59">
        <f t="shared" si="2"/>
        <v>1.7777000000000001</v>
      </c>
      <c r="L39" s="4">
        <f t="shared" si="3"/>
        <v>2.1800666666666668</v>
      </c>
    </row>
    <row r="40" spans="3:12" customFormat="1" x14ac:dyDescent="0.25">
      <c r="C40" s="3">
        <v>1980.7919999999999</v>
      </c>
      <c r="D40" s="4">
        <v>0.88</v>
      </c>
      <c r="H40" s="3">
        <v>3700</v>
      </c>
      <c r="I40" s="59">
        <f t="shared" si="0"/>
        <v>2.9354999999999998</v>
      </c>
      <c r="J40" s="59">
        <f t="shared" si="1"/>
        <v>1.9470000000000001</v>
      </c>
      <c r="K40" s="59">
        <f t="shared" si="2"/>
        <v>1.8277000000000001</v>
      </c>
      <c r="L40" s="4">
        <f t="shared" si="3"/>
        <v>2.2367333333333335</v>
      </c>
    </row>
    <row r="41" spans="3:12" customFormat="1" x14ac:dyDescent="0.25">
      <c r="C41" s="3">
        <v>1988.8082999999999</v>
      </c>
      <c r="D41" s="4">
        <v>0.89100000000000001</v>
      </c>
      <c r="H41" s="3">
        <v>3800</v>
      </c>
      <c r="I41" s="59">
        <f t="shared" si="0"/>
        <v>3.0154999999999998</v>
      </c>
      <c r="J41" s="59">
        <f t="shared" si="1"/>
        <v>1.9870000000000001</v>
      </c>
      <c r="K41" s="59">
        <f t="shared" si="2"/>
        <v>1.8777000000000001</v>
      </c>
      <c r="L41" s="4">
        <f t="shared" si="3"/>
        <v>2.2933999999999997</v>
      </c>
    </row>
    <row r="42" spans="3:12" customFormat="1" x14ac:dyDescent="0.25">
      <c r="C42" s="3">
        <v>1989.8287</v>
      </c>
      <c r="D42" s="4">
        <v>0.90200000000000002</v>
      </c>
      <c r="H42" s="3">
        <v>3900</v>
      </c>
      <c r="I42" s="59">
        <f t="shared" si="0"/>
        <v>3.0954999999999999</v>
      </c>
      <c r="J42" s="59">
        <f t="shared" si="1"/>
        <v>2.0270000000000001</v>
      </c>
      <c r="K42" s="59">
        <f t="shared" si="2"/>
        <v>1.9277</v>
      </c>
      <c r="L42" s="4">
        <f t="shared" si="3"/>
        <v>2.3500666666666667</v>
      </c>
    </row>
    <row r="43" spans="3:12" customFormat="1" x14ac:dyDescent="0.25">
      <c r="C43" s="3">
        <v>2005.8235999999999</v>
      </c>
      <c r="D43" s="4">
        <v>0.90200000000000002</v>
      </c>
      <c r="H43" s="3">
        <v>4000</v>
      </c>
      <c r="I43" s="59">
        <f t="shared" si="0"/>
        <v>3.1755</v>
      </c>
      <c r="J43" s="59">
        <f t="shared" si="1"/>
        <v>2.0670000000000002</v>
      </c>
      <c r="K43" s="59">
        <f t="shared" si="2"/>
        <v>1.9777</v>
      </c>
      <c r="L43" s="4">
        <f t="shared" si="3"/>
        <v>2.4067333333333334</v>
      </c>
    </row>
    <row r="44" spans="3:12" customFormat="1" x14ac:dyDescent="0.25">
      <c r="C44" s="3">
        <v>2021.8185000000001</v>
      </c>
      <c r="D44" s="4">
        <v>0.90200000000000002</v>
      </c>
      <c r="H44" s="3">
        <v>4100</v>
      </c>
      <c r="I44" s="59">
        <f t="shared" si="0"/>
        <v>3.2555000000000001</v>
      </c>
      <c r="J44" s="59">
        <f t="shared" si="1"/>
        <v>2.1070000000000002</v>
      </c>
      <c r="K44" s="59">
        <f t="shared" si="2"/>
        <v>2.0276999999999998</v>
      </c>
      <c r="L44" s="4">
        <f t="shared" si="3"/>
        <v>2.4634</v>
      </c>
    </row>
    <row r="45" spans="3:12" customFormat="1" x14ac:dyDescent="0.25">
      <c r="C45" s="3">
        <v>2030.8552999999999</v>
      </c>
      <c r="D45" s="4">
        <v>0.92500000000000004</v>
      </c>
      <c r="H45" s="3">
        <v>4200</v>
      </c>
      <c r="I45" s="59">
        <f t="shared" si="0"/>
        <v>3.3355000000000001</v>
      </c>
      <c r="J45" s="59">
        <f t="shared" si="1"/>
        <v>2.1470000000000002</v>
      </c>
      <c r="K45" s="59">
        <f t="shared" si="2"/>
        <v>2.0777000000000001</v>
      </c>
      <c r="L45" s="4">
        <f t="shared" si="3"/>
        <v>2.5200666666666667</v>
      </c>
    </row>
    <row r="46" spans="3:12" customFormat="1" x14ac:dyDescent="0.25">
      <c r="C46" s="3">
        <v>2046.8502000000001</v>
      </c>
      <c r="D46" s="4">
        <v>0.92500000000000004</v>
      </c>
      <c r="H46" s="3">
        <v>4300</v>
      </c>
      <c r="I46" s="59">
        <f t="shared" si="0"/>
        <v>3.4154999999999998</v>
      </c>
      <c r="J46" s="59">
        <f t="shared" si="1"/>
        <v>2.1869999999999998</v>
      </c>
      <c r="K46" s="59">
        <f t="shared" si="2"/>
        <v>2.1276999999999999</v>
      </c>
      <c r="L46" s="4">
        <f t="shared" si="3"/>
        <v>2.5767333333333329</v>
      </c>
    </row>
    <row r="47" spans="3:12" customFormat="1" x14ac:dyDescent="0.25">
      <c r="C47" s="3">
        <v>2062.8451</v>
      </c>
      <c r="D47" s="4">
        <v>0.92500000000000004</v>
      </c>
      <c r="H47" s="3">
        <v>4400</v>
      </c>
      <c r="I47" s="59">
        <f t="shared" si="0"/>
        <v>3.4954999999999998</v>
      </c>
      <c r="J47" s="59">
        <f t="shared" si="1"/>
        <v>2.2269999999999999</v>
      </c>
      <c r="K47" s="59">
        <f t="shared" si="2"/>
        <v>2.1777000000000002</v>
      </c>
      <c r="L47" s="4">
        <f t="shared" si="3"/>
        <v>2.6334</v>
      </c>
    </row>
    <row r="48" spans="3:12" customFormat="1" x14ac:dyDescent="0.25">
      <c r="C48" s="3">
        <v>2077.8447999999999</v>
      </c>
      <c r="D48" s="4">
        <v>0.93600000000000005</v>
      </c>
      <c r="H48" s="3">
        <v>4500</v>
      </c>
      <c r="I48" s="59">
        <f t="shared" si="0"/>
        <v>3.5754999999999999</v>
      </c>
      <c r="J48" s="59">
        <f t="shared" si="1"/>
        <v>2.2669999999999999</v>
      </c>
      <c r="K48" s="59">
        <f t="shared" si="2"/>
        <v>2.2277</v>
      </c>
      <c r="L48" s="4">
        <f t="shared" si="3"/>
        <v>2.6900666666666666</v>
      </c>
    </row>
    <row r="49" spans="3:12" customFormat="1" x14ac:dyDescent="0.25">
      <c r="C49" s="3">
        <v>2085.8234000000002</v>
      </c>
      <c r="D49" s="4">
        <v>0.92500000000000004</v>
      </c>
      <c r="H49" s="3">
        <v>4600</v>
      </c>
      <c r="I49" s="59">
        <f t="shared" si="0"/>
        <v>3.6555</v>
      </c>
      <c r="J49" s="59">
        <f t="shared" si="1"/>
        <v>2.3069999999999999</v>
      </c>
      <c r="K49" s="59">
        <f t="shared" si="2"/>
        <v>2.2777000000000003</v>
      </c>
      <c r="L49" s="4">
        <f t="shared" si="3"/>
        <v>2.7467333333333337</v>
      </c>
    </row>
    <row r="50" spans="3:12" customFormat="1" x14ac:dyDescent="0.25">
      <c r="C50" s="3">
        <v>2087.8766999999998</v>
      </c>
      <c r="D50" s="4">
        <v>0.94699999999999995</v>
      </c>
      <c r="H50" s="3">
        <v>4700</v>
      </c>
      <c r="I50" s="59">
        <f t="shared" si="0"/>
        <v>3.7355</v>
      </c>
      <c r="J50" s="59">
        <f t="shared" si="1"/>
        <v>2.347</v>
      </c>
      <c r="K50" s="59">
        <f t="shared" si="2"/>
        <v>2.3277000000000001</v>
      </c>
      <c r="L50" s="4">
        <f t="shared" si="3"/>
        <v>2.8033999999999999</v>
      </c>
    </row>
    <row r="51" spans="3:12" customFormat="1" x14ac:dyDescent="0.25">
      <c r="C51" s="3">
        <v>2093.8397</v>
      </c>
      <c r="D51" s="4">
        <v>0.93600000000000005</v>
      </c>
      <c r="H51" s="3">
        <v>4800</v>
      </c>
      <c r="I51" s="59">
        <f t="shared" si="0"/>
        <v>3.8155000000000001</v>
      </c>
      <c r="J51" s="59">
        <f t="shared" si="1"/>
        <v>2.387</v>
      </c>
      <c r="K51" s="59">
        <f t="shared" si="2"/>
        <v>2.3776999999999999</v>
      </c>
      <c r="L51" s="4">
        <f t="shared" si="3"/>
        <v>2.860066666666667</v>
      </c>
    </row>
    <row r="52" spans="3:12" customFormat="1" x14ac:dyDescent="0.25">
      <c r="C52" s="3">
        <v>2101.8182999999999</v>
      </c>
      <c r="D52" s="4">
        <v>0.92500000000000004</v>
      </c>
      <c r="H52" s="3">
        <v>4900</v>
      </c>
      <c r="I52" s="59">
        <f t="shared" si="0"/>
        <v>3.8955000000000002</v>
      </c>
      <c r="J52" s="59">
        <f t="shared" si="1"/>
        <v>2.427</v>
      </c>
      <c r="K52" s="59">
        <f t="shared" si="2"/>
        <v>2.4277000000000002</v>
      </c>
      <c r="L52" s="4">
        <f t="shared" si="3"/>
        <v>2.9167333333333332</v>
      </c>
    </row>
    <row r="53" spans="3:12" customFormat="1" x14ac:dyDescent="0.25">
      <c r="C53" s="3">
        <v>2103.8715999999999</v>
      </c>
      <c r="D53" s="4">
        <v>0.94699999999999995</v>
      </c>
      <c r="H53" s="3">
        <v>5000</v>
      </c>
      <c r="I53" s="59">
        <f t="shared" si="0"/>
        <v>3.9754999999999998</v>
      </c>
      <c r="J53" s="59">
        <f t="shared" si="1"/>
        <v>2.4670000000000001</v>
      </c>
      <c r="K53" s="59">
        <f t="shared" si="2"/>
        <v>2.4777</v>
      </c>
      <c r="L53" s="4">
        <f t="shared" si="3"/>
        <v>2.9733999999999998</v>
      </c>
    </row>
    <row r="54" spans="3:12" customFormat="1" x14ac:dyDescent="0.25">
      <c r="C54" s="3">
        <v>2109.8346000000001</v>
      </c>
      <c r="D54" s="4">
        <v>0.93600000000000005</v>
      </c>
      <c r="H54" s="3">
        <v>5100</v>
      </c>
      <c r="I54" s="59">
        <f t="shared" si="0"/>
        <v>4.0555000000000003</v>
      </c>
      <c r="J54" s="59">
        <f t="shared" si="1"/>
        <v>2.5070000000000001</v>
      </c>
      <c r="K54" s="59">
        <f t="shared" si="2"/>
        <v>2.5277000000000003</v>
      </c>
      <c r="L54" s="4">
        <f t="shared" si="3"/>
        <v>3.0300666666666665</v>
      </c>
    </row>
    <row r="55" spans="3:12" customFormat="1" x14ac:dyDescent="0.25">
      <c r="C55" s="3">
        <v>2110.855</v>
      </c>
      <c r="D55" s="4">
        <v>0.94699999999999995</v>
      </c>
      <c r="H55" s="3">
        <v>5200</v>
      </c>
      <c r="I55" s="59">
        <f t="shared" si="0"/>
        <v>4.1355000000000004</v>
      </c>
      <c r="J55" s="59">
        <f t="shared" si="1"/>
        <v>2.5470000000000002</v>
      </c>
      <c r="K55" s="59">
        <f t="shared" si="2"/>
        <v>2.5777000000000001</v>
      </c>
      <c r="L55" s="4">
        <f t="shared" si="3"/>
        <v>3.0867333333333336</v>
      </c>
    </row>
    <row r="56" spans="3:12" customFormat="1" x14ac:dyDescent="0.25">
      <c r="C56" s="3">
        <v>2126.8499000000002</v>
      </c>
      <c r="D56" s="4">
        <v>0.94699999999999995</v>
      </c>
      <c r="H56" s="3">
        <v>5300</v>
      </c>
      <c r="I56" s="59">
        <f t="shared" si="0"/>
        <v>4.2155000000000005</v>
      </c>
      <c r="J56" s="59">
        <f t="shared" si="1"/>
        <v>2.5870000000000002</v>
      </c>
      <c r="K56" s="59">
        <f t="shared" si="2"/>
        <v>2.6276999999999999</v>
      </c>
      <c r="L56" s="4">
        <f t="shared" si="3"/>
        <v>3.1433999999999997</v>
      </c>
    </row>
    <row r="57" spans="3:12" customFormat="1" x14ac:dyDescent="0.25">
      <c r="C57" s="3">
        <v>2134.8661999999999</v>
      </c>
      <c r="D57" s="4">
        <v>0.95799999999999996</v>
      </c>
      <c r="H57" s="3">
        <v>5400</v>
      </c>
      <c r="I57" s="59">
        <f t="shared" si="0"/>
        <v>4.2955000000000005</v>
      </c>
      <c r="J57" s="59">
        <f t="shared" si="1"/>
        <v>2.6270000000000002</v>
      </c>
      <c r="K57" s="59">
        <f t="shared" si="2"/>
        <v>2.6777000000000002</v>
      </c>
      <c r="L57" s="4">
        <f t="shared" si="3"/>
        <v>3.2000666666666668</v>
      </c>
    </row>
    <row r="58" spans="3:12" customFormat="1" x14ac:dyDescent="0.25">
      <c r="C58" s="3">
        <v>2142.8447999999999</v>
      </c>
      <c r="D58" s="4">
        <v>0.94699999999999995</v>
      </c>
      <c r="H58" s="3">
        <v>5500</v>
      </c>
      <c r="I58" s="59">
        <f t="shared" si="0"/>
        <v>4.3755000000000006</v>
      </c>
      <c r="J58" s="59">
        <f t="shared" si="1"/>
        <v>2.6670000000000003</v>
      </c>
      <c r="K58" s="59">
        <f t="shared" si="2"/>
        <v>2.7277</v>
      </c>
      <c r="L58" s="4">
        <f t="shared" si="3"/>
        <v>3.2567333333333335</v>
      </c>
    </row>
    <row r="59" spans="3:12" customFormat="1" x14ac:dyDescent="0.25">
      <c r="C59" s="3">
        <v>2144.8982000000001</v>
      </c>
      <c r="D59" s="4">
        <v>0.96899999999999997</v>
      </c>
      <c r="H59" s="3">
        <v>5600</v>
      </c>
      <c r="I59" s="59">
        <f t="shared" si="0"/>
        <v>4.4555000000000007</v>
      </c>
      <c r="J59" s="59">
        <f t="shared" si="1"/>
        <v>2.7070000000000003</v>
      </c>
      <c r="K59" s="59">
        <f t="shared" si="2"/>
        <v>2.7777000000000003</v>
      </c>
      <c r="L59" s="4">
        <f t="shared" si="3"/>
        <v>3.3134000000000001</v>
      </c>
    </row>
    <row r="60" spans="3:12" customFormat="1" x14ac:dyDescent="0.25">
      <c r="C60" s="3">
        <v>2150.8611000000001</v>
      </c>
      <c r="D60" s="4">
        <v>0.95799999999999996</v>
      </c>
      <c r="H60" s="3">
        <v>5700</v>
      </c>
      <c r="I60" s="59">
        <f t="shared" si="0"/>
        <v>4.5355000000000008</v>
      </c>
      <c r="J60" s="59">
        <f t="shared" si="1"/>
        <v>2.7470000000000003</v>
      </c>
      <c r="K60" s="59">
        <f t="shared" si="2"/>
        <v>2.8277000000000001</v>
      </c>
      <c r="L60" s="4">
        <f t="shared" si="3"/>
        <v>3.3700666666666668</v>
      </c>
    </row>
    <row r="61" spans="3:12" customFormat="1" x14ac:dyDescent="0.25">
      <c r="C61" s="3">
        <v>2151.8815</v>
      </c>
      <c r="D61" s="4">
        <v>0.96899999999999997</v>
      </c>
      <c r="H61" s="3">
        <v>5800</v>
      </c>
      <c r="I61" s="59">
        <f t="shared" si="0"/>
        <v>4.6155000000000008</v>
      </c>
      <c r="J61" s="59">
        <f t="shared" si="1"/>
        <v>2.7870000000000004</v>
      </c>
      <c r="K61" s="59">
        <f t="shared" si="2"/>
        <v>2.8776999999999999</v>
      </c>
      <c r="L61" s="4">
        <f t="shared" si="3"/>
        <v>3.4267333333333334</v>
      </c>
    </row>
    <row r="62" spans="3:12" customFormat="1" x14ac:dyDescent="0.25">
      <c r="C62" s="3">
        <v>2167.8764999999999</v>
      </c>
      <c r="D62" s="4">
        <v>0.96899999999999997</v>
      </c>
      <c r="H62" s="3">
        <v>5900</v>
      </c>
      <c r="I62" s="59">
        <f t="shared" si="0"/>
        <v>4.6955000000000009</v>
      </c>
      <c r="J62" s="59">
        <f t="shared" si="1"/>
        <v>2.8270000000000004</v>
      </c>
      <c r="K62" s="59">
        <f t="shared" si="2"/>
        <v>2.9277000000000002</v>
      </c>
      <c r="L62" s="4">
        <f t="shared" si="3"/>
        <v>3.4834000000000001</v>
      </c>
    </row>
    <row r="63" spans="3:12" customFormat="1" x14ac:dyDescent="0.25">
      <c r="C63" s="3">
        <v>2183.8714</v>
      </c>
      <c r="D63" s="4">
        <v>0.96899999999999997</v>
      </c>
      <c r="H63" s="3">
        <v>6000</v>
      </c>
      <c r="I63" s="59">
        <f t="shared" si="0"/>
        <v>4.7755000000000001</v>
      </c>
      <c r="J63" s="59">
        <f t="shared" si="1"/>
        <v>2.867</v>
      </c>
      <c r="K63" s="59">
        <f t="shared" si="2"/>
        <v>2.9777</v>
      </c>
      <c r="L63" s="4">
        <f t="shared" si="3"/>
        <v>3.5400666666666667</v>
      </c>
    </row>
    <row r="64" spans="3:12" customFormat="1" x14ac:dyDescent="0.25">
      <c r="C64" s="3">
        <v>2191.8877000000002</v>
      </c>
      <c r="D64" s="4">
        <v>0.98</v>
      </c>
      <c r="H64" s="3">
        <v>6100</v>
      </c>
      <c r="I64" s="59">
        <f t="shared" si="0"/>
        <v>4.8555000000000001</v>
      </c>
      <c r="J64" s="59">
        <f t="shared" si="1"/>
        <v>2.907</v>
      </c>
      <c r="K64" s="59">
        <f t="shared" si="2"/>
        <v>3.0277000000000003</v>
      </c>
      <c r="L64" s="4">
        <f t="shared" si="3"/>
        <v>3.5967333333333333</v>
      </c>
    </row>
    <row r="65" spans="3:12" customFormat="1" x14ac:dyDescent="0.25">
      <c r="C65" s="3">
        <v>2192.9081000000001</v>
      </c>
      <c r="D65" s="4">
        <v>0.99099999999999999</v>
      </c>
      <c r="H65" s="3">
        <v>6200</v>
      </c>
      <c r="I65" s="59">
        <f t="shared" si="0"/>
        <v>4.9355000000000002</v>
      </c>
      <c r="J65" s="59">
        <f t="shared" si="1"/>
        <v>2.9470000000000001</v>
      </c>
      <c r="K65" s="59">
        <f t="shared" si="2"/>
        <v>3.0777000000000001</v>
      </c>
      <c r="L65" s="4">
        <f t="shared" si="3"/>
        <v>3.6534</v>
      </c>
    </row>
    <row r="66" spans="3:12" customFormat="1" x14ac:dyDescent="0.25">
      <c r="C66" s="3">
        <v>2208.9029999999998</v>
      </c>
      <c r="D66" s="4">
        <v>0.99099999999999999</v>
      </c>
      <c r="H66" s="3">
        <v>6300</v>
      </c>
      <c r="I66" s="59">
        <f t="shared" si="0"/>
        <v>5.0155000000000003</v>
      </c>
      <c r="J66" s="59">
        <f t="shared" si="1"/>
        <v>2.9870000000000001</v>
      </c>
      <c r="K66" s="59">
        <f t="shared" si="2"/>
        <v>3.1276999999999999</v>
      </c>
      <c r="L66" s="4">
        <f t="shared" si="3"/>
        <v>3.7100666666666675</v>
      </c>
    </row>
    <row r="67" spans="3:12" customFormat="1" x14ac:dyDescent="0.25">
      <c r="C67" s="3">
        <v>2224.8978999999999</v>
      </c>
      <c r="D67" s="4">
        <v>0.99099999999999999</v>
      </c>
      <c r="H67" s="3">
        <v>6400</v>
      </c>
      <c r="I67" s="59">
        <f t="shared" si="0"/>
        <v>5.0955000000000004</v>
      </c>
      <c r="J67" s="59">
        <f t="shared" si="1"/>
        <v>3.0270000000000001</v>
      </c>
      <c r="K67" s="59">
        <f t="shared" si="2"/>
        <v>3.1777000000000002</v>
      </c>
      <c r="L67" s="4">
        <f t="shared" si="3"/>
        <v>3.7667333333333333</v>
      </c>
    </row>
    <row r="68" spans="3:12" customFormat="1" x14ac:dyDescent="0.25">
      <c r="C68" s="3">
        <v>2233.9346</v>
      </c>
      <c r="D68" s="4">
        <v>1.014</v>
      </c>
      <c r="H68" s="3">
        <v>6500</v>
      </c>
      <c r="I68" s="59">
        <f t="shared" si="0"/>
        <v>5.1755000000000004</v>
      </c>
      <c r="J68" s="59">
        <f t="shared" si="1"/>
        <v>3.0670000000000002</v>
      </c>
      <c r="K68" s="59">
        <f t="shared" si="2"/>
        <v>3.2277</v>
      </c>
      <c r="L68" s="4">
        <f t="shared" si="3"/>
        <v>3.8233999999999999</v>
      </c>
    </row>
    <row r="69" spans="3:12" customFormat="1" x14ac:dyDescent="0.25">
      <c r="C69" s="3">
        <v>2239.8975999999998</v>
      </c>
      <c r="D69" s="4">
        <v>1.0029999999999999</v>
      </c>
      <c r="H69" s="3">
        <v>6600</v>
      </c>
      <c r="I69" s="59">
        <f t="shared" ref="I69:I103" si="4">(H69*0.0008)-0.0245</f>
        <v>5.2555000000000005</v>
      </c>
      <c r="J69" s="59">
        <f t="shared" ref="J69:J103" si="5">(H69*0.0004)+0.467</f>
        <v>3.1070000000000002</v>
      </c>
      <c r="K69" s="59">
        <f t="shared" ref="K69:K103" si="6">(H69*0.0005)-0.0223</f>
        <v>3.2777000000000003</v>
      </c>
      <c r="L69" s="4">
        <f t="shared" ref="L69:L103" si="7">AVERAGE(I69:K69)</f>
        <v>3.8800666666666666</v>
      </c>
    </row>
    <row r="70" spans="3:12" customFormat="1" x14ac:dyDescent="0.25">
      <c r="C70" s="3">
        <v>2247.8762000000002</v>
      </c>
      <c r="D70" s="4">
        <v>0.99099999999999999</v>
      </c>
      <c r="H70" s="3">
        <v>6700</v>
      </c>
      <c r="I70" s="59">
        <f t="shared" si="4"/>
        <v>5.3355000000000006</v>
      </c>
      <c r="J70" s="59">
        <f t="shared" si="5"/>
        <v>3.1470000000000002</v>
      </c>
      <c r="K70" s="59">
        <f t="shared" si="6"/>
        <v>3.3277000000000001</v>
      </c>
      <c r="L70" s="4">
        <f t="shared" si="7"/>
        <v>3.9367333333333341</v>
      </c>
    </row>
    <row r="71" spans="3:12" customFormat="1" x14ac:dyDescent="0.25">
      <c r="C71" s="3">
        <v>2249.9295000000002</v>
      </c>
      <c r="D71" s="4">
        <v>1.014</v>
      </c>
      <c r="H71" s="3">
        <v>6800</v>
      </c>
      <c r="I71" s="59">
        <f t="shared" si="4"/>
        <v>5.4155000000000006</v>
      </c>
      <c r="J71" s="59">
        <f t="shared" si="5"/>
        <v>3.1870000000000003</v>
      </c>
      <c r="K71" s="59">
        <f t="shared" si="6"/>
        <v>3.3776999999999999</v>
      </c>
      <c r="L71" s="4">
        <f t="shared" si="7"/>
        <v>3.9933999999999998</v>
      </c>
    </row>
    <row r="72" spans="3:12" customFormat="1" x14ac:dyDescent="0.25">
      <c r="C72" s="3">
        <v>2255.8924999999999</v>
      </c>
      <c r="D72" s="4">
        <v>1.0029999999999999</v>
      </c>
      <c r="H72" s="3">
        <v>6900</v>
      </c>
      <c r="I72" s="59">
        <f t="shared" si="4"/>
        <v>5.4955000000000007</v>
      </c>
      <c r="J72" s="59">
        <f t="shared" si="5"/>
        <v>3.2270000000000003</v>
      </c>
      <c r="K72" s="59">
        <f t="shared" si="6"/>
        <v>3.4277000000000002</v>
      </c>
      <c r="L72" s="4">
        <f t="shared" si="7"/>
        <v>4.0500666666666669</v>
      </c>
    </row>
    <row r="73" spans="3:12" customFormat="1" x14ac:dyDescent="0.25">
      <c r="C73" s="3">
        <v>2263.8710999999998</v>
      </c>
      <c r="D73" s="4">
        <v>0.99099999999999999</v>
      </c>
      <c r="H73" s="3">
        <v>7000</v>
      </c>
      <c r="I73" s="59">
        <f t="shared" si="4"/>
        <v>5.5755000000000008</v>
      </c>
      <c r="J73" s="59">
        <f t="shared" si="5"/>
        <v>3.2670000000000003</v>
      </c>
      <c r="K73" s="59">
        <f t="shared" si="6"/>
        <v>3.4777</v>
      </c>
      <c r="L73" s="4">
        <f t="shared" si="7"/>
        <v>4.1067333333333336</v>
      </c>
    </row>
    <row r="74" spans="3:12" customFormat="1" x14ac:dyDescent="0.25">
      <c r="C74" s="3">
        <v>2265.9245000000001</v>
      </c>
      <c r="D74" s="4">
        <v>1.014</v>
      </c>
      <c r="H74" s="3">
        <v>7100</v>
      </c>
      <c r="I74" s="59">
        <f t="shared" si="4"/>
        <v>5.6555000000000009</v>
      </c>
      <c r="J74" s="59">
        <f t="shared" si="5"/>
        <v>3.3070000000000004</v>
      </c>
      <c r="K74" s="59">
        <f t="shared" si="6"/>
        <v>3.5277000000000003</v>
      </c>
      <c r="L74" s="4">
        <f t="shared" si="7"/>
        <v>4.1634000000000002</v>
      </c>
    </row>
    <row r="75" spans="3:12" customFormat="1" x14ac:dyDescent="0.25">
      <c r="C75" s="3">
        <v>2271.8874000000001</v>
      </c>
      <c r="D75" s="4">
        <v>1.0029999999999999</v>
      </c>
      <c r="H75" s="3">
        <v>7200</v>
      </c>
      <c r="I75" s="59">
        <f t="shared" si="4"/>
        <v>5.7355000000000009</v>
      </c>
      <c r="J75" s="59">
        <f t="shared" si="5"/>
        <v>3.3470000000000004</v>
      </c>
      <c r="K75" s="59">
        <f t="shared" si="6"/>
        <v>3.5777000000000001</v>
      </c>
      <c r="L75" s="4">
        <f t="shared" si="7"/>
        <v>4.2200666666666669</v>
      </c>
    </row>
    <row r="76" spans="3:12" customFormat="1" x14ac:dyDescent="0.25">
      <c r="C76" s="3">
        <v>2272.9078</v>
      </c>
      <c r="D76" s="4">
        <v>1.014</v>
      </c>
      <c r="H76" s="3">
        <v>7300</v>
      </c>
      <c r="I76" s="59">
        <f t="shared" si="4"/>
        <v>5.8155000000000001</v>
      </c>
      <c r="J76" s="59">
        <f t="shared" si="5"/>
        <v>3.387</v>
      </c>
      <c r="K76" s="59">
        <f t="shared" si="6"/>
        <v>3.6276999999999999</v>
      </c>
      <c r="L76" s="4">
        <f t="shared" si="7"/>
        <v>4.2767333333333335</v>
      </c>
    </row>
    <row r="77" spans="3:12" customFormat="1" x14ac:dyDescent="0.25">
      <c r="C77" s="3">
        <v>2280.9241000000002</v>
      </c>
      <c r="D77" s="4">
        <v>1.0249999999999999</v>
      </c>
      <c r="H77" s="3">
        <v>7400</v>
      </c>
      <c r="I77" s="59">
        <f t="shared" si="4"/>
        <v>5.8955000000000002</v>
      </c>
      <c r="J77" s="59">
        <f t="shared" si="5"/>
        <v>3.427</v>
      </c>
      <c r="K77" s="59">
        <f t="shared" si="6"/>
        <v>3.6777000000000002</v>
      </c>
      <c r="L77" s="4">
        <f t="shared" si="7"/>
        <v>4.3334000000000001</v>
      </c>
    </row>
    <row r="78" spans="3:12" customFormat="1" x14ac:dyDescent="0.25">
      <c r="C78" s="3">
        <v>2288.9027000000001</v>
      </c>
      <c r="D78" s="4">
        <v>1.014</v>
      </c>
      <c r="H78" s="3">
        <v>7500</v>
      </c>
      <c r="I78" s="59">
        <f t="shared" si="4"/>
        <v>5.9755000000000003</v>
      </c>
      <c r="J78" s="59">
        <f t="shared" si="5"/>
        <v>3.4670000000000001</v>
      </c>
      <c r="K78" s="59">
        <f t="shared" si="6"/>
        <v>3.7277</v>
      </c>
      <c r="L78" s="4">
        <f t="shared" si="7"/>
        <v>4.3900666666666668</v>
      </c>
    </row>
    <row r="79" spans="3:12" customFormat="1" x14ac:dyDescent="0.25">
      <c r="C79" s="3">
        <v>2290.9560999999999</v>
      </c>
      <c r="D79" s="4">
        <v>1.036</v>
      </c>
      <c r="H79" s="3">
        <v>7600</v>
      </c>
      <c r="I79" s="59">
        <f t="shared" si="4"/>
        <v>6.0555000000000003</v>
      </c>
      <c r="J79" s="59">
        <f t="shared" si="5"/>
        <v>3.5070000000000001</v>
      </c>
      <c r="K79" s="59">
        <f t="shared" si="6"/>
        <v>3.7777000000000003</v>
      </c>
      <c r="L79" s="4">
        <f t="shared" si="7"/>
        <v>4.4467333333333334</v>
      </c>
    </row>
    <row r="80" spans="3:12" customFormat="1" x14ac:dyDescent="0.25">
      <c r="C80" s="3">
        <v>2296.9189999999999</v>
      </c>
      <c r="D80" s="4">
        <v>1.0249999999999999</v>
      </c>
      <c r="H80" s="3">
        <v>7700</v>
      </c>
      <c r="I80" s="59">
        <f t="shared" si="4"/>
        <v>6.1355000000000004</v>
      </c>
      <c r="J80" s="59">
        <f t="shared" si="5"/>
        <v>3.5470000000000002</v>
      </c>
      <c r="K80" s="59">
        <f t="shared" si="6"/>
        <v>3.8277000000000001</v>
      </c>
      <c r="L80" s="4">
        <f t="shared" si="7"/>
        <v>4.5034000000000001</v>
      </c>
    </row>
    <row r="81" spans="3:12" customFormat="1" x14ac:dyDescent="0.25">
      <c r="C81" s="3">
        <v>2304.8975999999998</v>
      </c>
      <c r="D81" s="4">
        <v>1.014</v>
      </c>
      <c r="H81" s="3">
        <v>7800</v>
      </c>
      <c r="I81" s="59">
        <f t="shared" si="4"/>
        <v>6.2155000000000005</v>
      </c>
      <c r="J81" s="59">
        <f t="shared" si="5"/>
        <v>3.5870000000000002</v>
      </c>
      <c r="K81" s="59">
        <f t="shared" si="6"/>
        <v>3.8776999999999999</v>
      </c>
      <c r="L81" s="4">
        <f t="shared" si="7"/>
        <v>4.5600666666666667</v>
      </c>
    </row>
    <row r="82" spans="3:12" customFormat="1" x14ac:dyDescent="0.25">
      <c r="C82" s="3">
        <v>2306.951</v>
      </c>
      <c r="D82" s="4">
        <v>1.036</v>
      </c>
      <c r="H82" s="3">
        <v>7900</v>
      </c>
      <c r="I82" s="59">
        <f t="shared" si="4"/>
        <v>6.2955000000000005</v>
      </c>
      <c r="J82" s="59">
        <f t="shared" si="5"/>
        <v>3.6270000000000002</v>
      </c>
      <c r="K82" s="59">
        <f t="shared" si="6"/>
        <v>3.9277000000000002</v>
      </c>
      <c r="L82" s="4">
        <f t="shared" si="7"/>
        <v>4.6167333333333334</v>
      </c>
    </row>
    <row r="83" spans="3:12" customFormat="1" x14ac:dyDescent="0.25">
      <c r="C83" s="3">
        <v>2312.9140000000002</v>
      </c>
      <c r="D83" s="4">
        <v>1.0249999999999999</v>
      </c>
      <c r="H83" s="3">
        <v>8000</v>
      </c>
      <c r="I83" s="59">
        <f t="shared" si="4"/>
        <v>6.3755000000000006</v>
      </c>
      <c r="J83" s="59">
        <f t="shared" si="5"/>
        <v>3.6670000000000003</v>
      </c>
      <c r="K83" s="59">
        <f t="shared" si="6"/>
        <v>3.9777</v>
      </c>
      <c r="L83" s="4">
        <f t="shared" si="7"/>
        <v>4.6734</v>
      </c>
    </row>
    <row r="84" spans="3:12" customFormat="1" x14ac:dyDescent="0.25">
      <c r="C84" s="3">
        <v>2313.9344000000001</v>
      </c>
      <c r="D84" s="4">
        <v>1.036</v>
      </c>
      <c r="H84" s="3">
        <v>8100</v>
      </c>
      <c r="I84" s="59">
        <f t="shared" si="4"/>
        <v>6.4555000000000007</v>
      </c>
      <c r="J84" s="59">
        <f t="shared" si="5"/>
        <v>3.7070000000000003</v>
      </c>
      <c r="K84" s="59">
        <f t="shared" si="6"/>
        <v>4.0276999999999994</v>
      </c>
      <c r="L84" s="4">
        <f t="shared" si="7"/>
        <v>4.7300666666666666</v>
      </c>
    </row>
    <row r="85" spans="3:12" customFormat="1" x14ac:dyDescent="0.25">
      <c r="C85" s="3">
        <v>2329.9292999999998</v>
      </c>
      <c r="D85" s="4">
        <v>1.036</v>
      </c>
      <c r="H85" s="3">
        <v>8200</v>
      </c>
      <c r="I85" s="59">
        <f t="shared" si="4"/>
        <v>6.5355000000000008</v>
      </c>
      <c r="J85" s="59">
        <f t="shared" si="5"/>
        <v>3.7470000000000003</v>
      </c>
      <c r="K85" s="59">
        <f t="shared" si="6"/>
        <v>4.0776999999999992</v>
      </c>
      <c r="L85" s="4">
        <f t="shared" si="7"/>
        <v>4.7867333333333333</v>
      </c>
    </row>
    <row r="86" spans="3:12" customFormat="1" x14ac:dyDescent="0.25">
      <c r="C86" s="3">
        <v>2337.9456</v>
      </c>
      <c r="D86" s="4">
        <v>1.0469999999999999</v>
      </c>
      <c r="H86" s="3">
        <v>8300</v>
      </c>
      <c r="I86" s="59">
        <f t="shared" si="4"/>
        <v>6.6155000000000008</v>
      </c>
      <c r="J86" s="59">
        <f t="shared" si="5"/>
        <v>3.7870000000000004</v>
      </c>
      <c r="K86" s="59">
        <f t="shared" si="6"/>
        <v>4.1276999999999999</v>
      </c>
      <c r="L86" s="4">
        <f t="shared" si="7"/>
        <v>4.8433999999999999</v>
      </c>
    </row>
    <row r="87" spans="3:12" customFormat="1" x14ac:dyDescent="0.25">
      <c r="C87" s="3">
        <v>2345.9241999999999</v>
      </c>
      <c r="D87" s="4">
        <v>1.036</v>
      </c>
      <c r="H87" s="3">
        <v>8400</v>
      </c>
      <c r="I87" s="59">
        <f t="shared" si="4"/>
        <v>6.6955000000000009</v>
      </c>
      <c r="J87" s="59">
        <f t="shared" si="5"/>
        <v>3.8270000000000004</v>
      </c>
      <c r="K87" s="59">
        <f t="shared" si="6"/>
        <v>4.1776999999999997</v>
      </c>
      <c r="L87" s="4">
        <f t="shared" si="7"/>
        <v>4.9000666666666666</v>
      </c>
    </row>
    <row r="88" spans="3:12" customFormat="1" x14ac:dyDescent="0.25">
      <c r="C88" s="3">
        <v>2347.9776000000002</v>
      </c>
      <c r="D88" s="4">
        <v>1.0580000000000001</v>
      </c>
      <c r="H88" s="3">
        <v>8500</v>
      </c>
      <c r="I88" s="59">
        <f t="shared" si="4"/>
        <v>6.775500000000001</v>
      </c>
      <c r="J88" s="59">
        <f t="shared" si="5"/>
        <v>3.8670000000000004</v>
      </c>
      <c r="K88" s="59">
        <f t="shared" si="6"/>
        <v>4.2276999999999996</v>
      </c>
      <c r="L88" s="4">
        <f t="shared" si="7"/>
        <v>4.9567333333333332</v>
      </c>
    </row>
    <row r="89" spans="3:12" customFormat="1" x14ac:dyDescent="0.25">
      <c r="C89" s="3">
        <v>2353.9405000000002</v>
      </c>
      <c r="D89" s="4">
        <v>1.0469999999999999</v>
      </c>
      <c r="H89" s="3">
        <v>8600</v>
      </c>
      <c r="I89" s="59">
        <f t="shared" si="4"/>
        <v>6.8555000000000001</v>
      </c>
      <c r="J89" s="59">
        <f t="shared" si="5"/>
        <v>3.907</v>
      </c>
      <c r="K89" s="59">
        <f t="shared" si="6"/>
        <v>4.2776999999999994</v>
      </c>
      <c r="L89" s="4">
        <f t="shared" si="7"/>
        <v>5.0133999999999999</v>
      </c>
    </row>
    <row r="90" spans="3:12" customFormat="1" x14ac:dyDescent="0.25">
      <c r="C90" s="3">
        <v>2354.9609</v>
      </c>
      <c r="D90" s="4">
        <v>1.0580000000000001</v>
      </c>
      <c r="H90" s="3">
        <v>8700</v>
      </c>
      <c r="I90" s="59">
        <f t="shared" si="4"/>
        <v>6.9355000000000002</v>
      </c>
      <c r="J90" s="59">
        <f t="shared" si="5"/>
        <v>3.9470000000000001</v>
      </c>
      <c r="K90" s="59">
        <f t="shared" si="6"/>
        <v>4.3277000000000001</v>
      </c>
      <c r="L90" s="4">
        <f t="shared" si="7"/>
        <v>5.0700666666666665</v>
      </c>
    </row>
    <row r="91" spans="3:12" customFormat="1" x14ac:dyDescent="0.25">
      <c r="C91" s="3">
        <v>2370.9558000000002</v>
      </c>
      <c r="D91" s="4">
        <v>1.0580000000000001</v>
      </c>
      <c r="H91" s="3">
        <v>8800</v>
      </c>
      <c r="I91" s="59">
        <f t="shared" si="4"/>
        <v>7.0155000000000003</v>
      </c>
      <c r="J91" s="59">
        <f t="shared" si="5"/>
        <v>3.9870000000000001</v>
      </c>
      <c r="K91" s="59">
        <f t="shared" si="6"/>
        <v>4.3776999999999999</v>
      </c>
      <c r="L91" s="4">
        <f t="shared" si="7"/>
        <v>5.126733333333334</v>
      </c>
    </row>
    <row r="92" spans="3:12" customFormat="1" x14ac:dyDescent="0.25">
      <c r="C92" s="3">
        <v>2386.9506999999999</v>
      </c>
      <c r="D92" s="4">
        <v>1.0580000000000001</v>
      </c>
      <c r="H92" s="3">
        <v>8900</v>
      </c>
      <c r="I92" s="59">
        <f t="shared" si="4"/>
        <v>7.0955000000000004</v>
      </c>
      <c r="J92" s="59">
        <f t="shared" si="5"/>
        <v>4.0270000000000001</v>
      </c>
      <c r="K92" s="59">
        <f t="shared" si="6"/>
        <v>4.4276999999999997</v>
      </c>
      <c r="L92" s="4">
        <f t="shared" si="7"/>
        <v>5.1833999999999998</v>
      </c>
    </row>
    <row r="93" spans="3:12" customFormat="1" x14ac:dyDescent="0.25">
      <c r="C93" s="3">
        <v>2394.9670999999998</v>
      </c>
      <c r="D93" s="4">
        <v>1.069</v>
      </c>
      <c r="H93" s="3">
        <v>9000</v>
      </c>
      <c r="I93" s="59">
        <f t="shared" si="4"/>
        <v>7.1755000000000004</v>
      </c>
      <c r="J93" s="59">
        <f t="shared" si="5"/>
        <v>4.0670000000000002</v>
      </c>
      <c r="K93" s="59">
        <f t="shared" si="6"/>
        <v>4.4776999999999996</v>
      </c>
      <c r="L93" s="4">
        <f t="shared" si="7"/>
        <v>5.2400666666666664</v>
      </c>
    </row>
    <row r="94" spans="3:12" customFormat="1" x14ac:dyDescent="0.25">
      <c r="C94" s="3">
        <v>2395.9875000000002</v>
      </c>
      <c r="D94" s="4">
        <v>1.081</v>
      </c>
      <c r="H94" s="3">
        <v>9100</v>
      </c>
      <c r="I94" s="59">
        <f t="shared" si="4"/>
        <v>7.2555000000000005</v>
      </c>
      <c r="J94" s="59">
        <f t="shared" si="5"/>
        <v>4.1070000000000002</v>
      </c>
      <c r="K94" s="59">
        <f t="shared" si="6"/>
        <v>4.5276999999999994</v>
      </c>
      <c r="L94" s="4">
        <f t="shared" si="7"/>
        <v>5.2967333333333331</v>
      </c>
    </row>
    <row r="95" spans="3:12" customFormat="1" x14ac:dyDescent="0.25">
      <c r="C95" s="3">
        <v>2401.9504000000002</v>
      </c>
      <c r="D95" s="4">
        <v>1.069</v>
      </c>
      <c r="H95" s="3">
        <v>9200</v>
      </c>
      <c r="I95" s="59">
        <f t="shared" si="4"/>
        <v>7.3355000000000006</v>
      </c>
      <c r="J95" s="59">
        <f t="shared" si="5"/>
        <v>4.1470000000000002</v>
      </c>
      <c r="K95" s="59">
        <f t="shared" si="6"/>
        <v>4.5777000000000001</v>
      </c>
      <c r="L95" s="4">
        <f t="shared" si="7"/>
        <v>5.3534000000000006</v>
      </c>
    </row>
    <row r="96" spans="3:12" customFormat="1" x14ac:dyDescent="0.25">
      <c r="C96" s="3">
        <v>2409.9290000000001</v>
      </c>
      <c r="D96" s="4">
        <v>1.0580000000000001</v>
      </c>
      <c r="H96" s="3">
        <v>9300</v>
      </c>
      <c r="I96" s="59">
        <f t="shared" si="4"/>
        <v>7.4155000000000006</v>
      </c>
      <c r="J96" s="59">
        <f t="shared" si="5"/>
        <v>4.1870000000000003</v>
      </c>
      <c r="K96" s="59">
        <f t="shared" si="6"/>
        <v>4.6276999999999999</v>
      </c>
      <c r="L96" s="4">
        <f t="shared" si="7"/>
        <v>5.4100666666666664</v>
      </c>
    </row>
    <row r="97" spans="3:12" customFormat="1" x14ac:dyDescent="0.25">
      <c r="C97" s="3">
        <v>2411.9823999999999</v>
      </c>
      <c r="D97" s="4">
        <v>1.081</v>
      </c>
      <c r="H97" s="3">
        <v>9400</v>
      </c>
      <c r="I97" s="59">
        <f t="shared" si="4"/>
        <v>7.4955000000000007</v>
      </c>
      <c r="J97" s="59">
        <f t="shared" si="5"/>
        <v>4.2270000000000003</v>
      </c>
      <c r="K97" s="59">
        <f t="shared" si="6"/>
        <v>4.6776999999999997</v>
      </c>
      <c r="L97" s="4">
        <f t="shared" si="7"/>
        <v>5.466733333333333</v>
      </c>
    </row>
    <row r="98" spans="3:12" customFormat="1" x14ac:dyDescent="0.25">
      <c r="C98" s="3">
        <v>2417.9452999999999</v>
      </c>
      <c r="D98" s="4">
        <v>1.069</v>
      </c>
      <c r="H98" s="3">
        <v>9500</v>
      </c>
      <c r="I98" s="59">
        <f t="shared" si="4"/>
        <v>7.5755000000000008</v>
      </c>
      <c r="J98" s="59">
        <f t="shared" si="5"/>
        <v>4.2670000000000003</v>
      </c>
      <c r="K98" s="59">
        <f t="shared" si="6"/>
        <v>4.7276999999999996</v>
      </c>
      <c r="L98" s="4">
        <f t="shared" si="7"/>
        <v>5.5233999999999996</v>
      </c>
    </row>
    <row r="99" spans="3:12" customFormat="1" x14ac:dyDescent="0.25">
      <c r="C99" s="3">
        <v>2427.9773</v>
      </c>
      <c r="D99" s="4">
        <v>1.081</v>
      </c>
      <c r="H99" s="3">
        <v>9600</v>
      </c>
      <c r="I99" s="59">
        <f t="shared" si="4"/>
        <v>7.6555000000000009</v>
      </c>
      <c r="J99" s="59">
        <f t="shared" si="5"/>
        <v>4.3070000000000004</v>
      </c>
      <c r="K99" s="59">
        <f t="shared" si="6"/>
        <v>4.7776999999999994</v>
      </c>
      <c r="L99" s="4">
        <f t="shared" si="7"/>
        <v>5.5800666666666672</v>
      </c>
    </row>
    <row r="100" spans="3:12" customFormat="1" x14ac:dyDescent="0.25">
      <c r="C100" s="3">
        <v>2433.9402</v>
      </c>
      <c r="D100" s="4">
        <v>1.069</v>
      </c>
      <c r="H100" s="3">
        <v>9700</v>
      </c>
      <c r="I100" s="59">
        <f t="shared" si="4"/>
        <v>7.7355000000000009</v>
      </c>
      <c r="J100" s="59">
        <f t="shared" si="5"/>
        <v>4.3470000000000004</v>
      </c>
      <c r="K100" s="59">
        <f t="shared" si="6"/>
        <v>4.8277000000000001</v>
      </c>
      <c r="L100" s="4">
        <f t="shared" si="7"/>
        <v>5.6367333333333347</v>
      </c>
    </row>
    <row r="101" spans="3:12" customFormat="1" x14ac:dyDescent="0.25">
      <c r="C101" s="3">
        <v>2434.9605999999999</v>
      </c>
      <c r="D101" s="4">
        <v>1.081</v>
      </c>
      <c r="H101" s="3">
        <v>9800</v>
      </c>
      <c r="I101" s="59">
        <f t="shared" si="4"/>
        <v>7.815500000000001</v>
      </c>
      <c r="J101" s="59">
        <f t="shared" si="5"/>
        <v>4.3870000000000005</v>
      </c>
      <c r="K101" s="59">
        <f t="shared" si="6"/>
        <v>4.8776999999999999</v>
      </c>
      <c r="L101" s="4">
        <f t="shared" si="7"/>
        <v>5.6934000000000005</v>
      </c>
    </row>
    <row r="102" spans="3:12" customFormat="1" x14ac:dyDescent="0.25">
      <c r="C102" s="3">
        <v>2437.0140000000001</v>
      </c>
      <c r="D102" s="4">
        <v>1.103</v>
      </c>
      <c r="H102" s="3">
        <v>9900</v>
      </c>
      <c r="I102" s="59">
        <f t="shared" si="4"/>
        <v>7.8955000000000011</v>
      </c>
      <c r="J102" s="59">
        <f t="shared" si="5"/>
        <v>4.4270000000000005</v>
      </c>
      <c r="K102" s="59">
        <f t="shared" si="6"/>
        <v>4.9276999999999997</v>
      </c>
      <c r="L102" s="4">
        <f t="shared" si="7"/>
        <v>5.7500666666666662</v>
      </c>
    </row>
    <row r="103" spans="3:12" customFormat="1" ht="15.75" thickBot="1" x14ac:dyDescent="0.3">
      <c r="C103" s="3">
        <v>2441.9566</v>
      </c>
      <c r="D103" s="4">
        <v>1.081</v>
      </c>
      <c r="H103" s="5">
        <v>10000</v>
      </c>
      <c r="I103" s="65">
        <f t="shared" si="4"/>
        <v>7.9755000000000003</v>
      </c>
      <c r="J103" s="65">
        <f t="shared" si="5"/>
        <v>4.4669999999999996</v>
      </c>
      <c r="K103" s="65">
        <f t="shared" si="6"/>
        <v>4.9776999999999996</v>
      </c>
      <c r="L103" s="6">
        <f t="shared" si="7"/>
        <v>5.8067333333333329</v>
      </c>
    </row>
    <row r="104" spans="3:12" customFormat="1" x14ac:dyDescent="0.25">
      <c r="C104" s="3">
        <v>2442.9769999999999</v>
      </c>
      <c r="D104" s="4">
        <v>1.0920000000000001</v>
      </c>
    </row>
    <row r="105" spans="3:12" customFormat="1" x14ac:dyDescent="0.25">
      <c r="C105" s="3">
        <v>2450.9555</v>
      </c>
      <c r="D105" s="4">
        <v>1.081</v>
      </c>
    </row>
    <row r="106" spans="3:12" customFormat="1" x14ac:dyDescent="0.25">
      <c r="C106" s="3">
        <v>2453.0088999999998</v>
      </c>
      <c r="D106" s="4">
        <v>1.103</v>
      </c>
    </row>
    <row r="107" spans="3:12" customFormat="1" x14ac:dyDescent="0.25">
      <c r="C107" s="3">
        <v>2458.9719</v>
      </c>
      <c r="D107" s="4">
        <v>1.0920000000000001</v>
      </c>
    </row>
    <row r="108" spans="3:12" customFormat="1" x14ac:dyDescent="0.25">
      <c r="C108" s="3">
        <v>2466.9504999999999</v>
      </c>
      <c r="D108" s="4">
        <v>1.081</v>
      </c>
    </row>
    <row r="109" spans="3:12" customFormat="1" x14ac:dyDescent="0.25">
      <c r="C109" s="3">
        <v>2469.0038</v>
      </c>
      <c r="D109" s="4">
        <v>1.103</v>
      </c>
    </row>
    <row r="110" spans="3:12" customFormat="1" x14ac:dyDescent="0.25">
      <c r="C110" s="3">
        <v>2474.9668000000001</v>
      </c>
      <c r="D110" s="4">
        <v>1.0920000000000001</v>
      </c>
    </row>
    <row r="111" spans="3:12" customFormat="1" x14ac:dyDescent="0.25">
      <c r="C111" s="3">
        <v>2475.9872</v>
      </c>
      <c r="D111" s="4">
        <v>1.103</v>
      </c>
    </row>
    <row r="112" spans="3:12" customFormat="1" x14ac:dyDescent="0.25">
      <c r="C112" s="3">
        <v>2484.0034999999998</v>
      </c>
      <c r="D112" s="4">
        <v>1.1140000000000001</v>
      </c>
    </row>
    <row r="113" spans="3:4" customFormat="1" x14ac:dyDescent="0.25">
      <c r="C113" s="3">
        <v>2491.9821000000002</v>
      </c>
      <c r="D113" s="4">
        <v>1.103</v>
      </c>
    </row>
    <row r="114" spans="3:4" customFormat="1" x14ac:dyDescent="0.25">
      <c r="C114" s="3">
        <v>2494.0355</v>
      </c>
      <c r="D114" s="4">
        <v>1.125</v>
      </c>
    </row>
    <row r="115" spans="3:4" customFormat="1" x14ac:dyDescent="0.25">
      <c r="C115" s="3">
        <v>2499.9983999999999</v>
      </c>
      <c r="D115" s="4">
        <v>1.1140000000000001</v>
      </c>
    </row>
    <row r="116" spans="3:4" customFormat="1" x14ac:dyDescent="0.25">
      <c r="C116" s="3">
        <v>2507.9769999999999</v>
      </c>
      <c r="D116" s="4">
        <v>1.103</v>
      </c>
    </row>
    <row r="117" spans="3:4" customFormat="1" x14ac:dyDescent="0.25">
      <c r="C117" s="3">
        <v>2510.0304000000001</v>
      </c>
      <c r="D117" s="4">
        <v>1.125</v>
      </c>
    </row>
    <row r="118" spans="3:4" customFormat="1" x14ac:dyDescent="0.25">
      <c r="C118" s="3">
        <v>2515.9933000000001</v>
      </c>
      <c r="D118" s="4">
        <v>1.1140000000000001</v>
      </c>
    </row>
    <row r="119" spans="3:4" customFormat="1" x14ac:dyDescent="0.25">
      <c r="C119" s="3">
        <v>2517.0137</v>
      </c>
      <c r="D119" s="4">
        <v>1.125</v>
      </c>
    </row>
    <row r="120" spans="3:4" customFormat="1" x14ac:dyDescent="0.25">
      <c r="C120" s="3">
        <v>2533.0086000000001</v>
      </c>
      <c r="D120" s="4">
        <v>1.125</v>
      </c>
    </row>
    <row r="121" spans="3:4" customFormat="1" x14ac:dyDescent="0.25">
      <c r="C121" s="3">
        <v>2541.0250000000001</v>
      </c>
      <c r="D121" s="4">
        <v>1.1359999999999999</v>
      </c>
    </row>
    <row r="122" spans="3:4" customFormat="1" x14ac:dyDescent="0.25">
      <c r="C122" s="3">
        <v>2549.0036</v>
      </c>
      <c r="D122" s="4">
        <v>1.125</v>
      </c>
    </row>
    <row r="123" spans="3:4" customFormat="1" x14ac:dyDescent="0.25">
      <c r="C123" s="3">
        <v>2557.0198999999998</v>
      </c>
      <c r="D123" s="4">
        <v>1.1359999999999999</v>
      </c>
    </row>
    <row r="124" spans="3:4" customFormat="1" x14ac:dyDescent="0.25">
      <c r="C124" s="3">
        <v>2558.0403000000001</v>
      </c>
      <c r="D124" s="4">
        <v>1.147</v>
      </c>
    </row>
    <row r="125" spans="3:4" customFormat="1" x14ac:dyDescent="0.25">
      <c r="C125" s="3">
        <v>2564.0032000000001</v>
      </c>
      <c r="D125" s="4">
        <v>1.1359999999999999</v>
      </c>
    </row>
    <row r="126" spans="3:4" customFormat="1" x14ac:dyDescent="0.25">
      <c r="C126" s="3">
        <v>2574.0351999999998</v>
      </c>
      <c r="D126" s="4">
        <v>1.147</v>
      </c>
    </row>
    <row r="127" spans="3:4" customFormat="1" x14ac:dyDescent="0.25">
      <c r="C127" s="3">
        <v>2579.9980999999998</v>
      </c>
      <c r="D127" s="4">
        <v>1.1359999999999999</v>
      </c>
    </row>
    <row r="128" spans="3:4" customFormat="1" x14ac:dyDescent="0.25">
      <c r="C128" s="3">
        <v>2588.0145000000002</v>
      </c>
      <c r="D128" s="4">
        <v>1.147</v>
      </c>
    </row>
    <row r="129" spans="3:4" customFormat="1" x14ac:dyDescent="0.25">
      <c r="C129" s="3">
        <v>2590.0300999999999</v>
      </c>
      <c r="D129" s="4">
        <v>1.147</v>
      </c>
    </row>
    <row r="130" spans="3:4" customFormat="1" x14ac:dyDescent="0.25">
      <c r="C130" s="3">
        <v>2595.9931000000001</v>
      </c>
      <c r="D130" s="4">
        <v>1.1359999999999999</v>
      </c>
    </row>
    <row r="131" spans="3:4" customFormat="1" x14ac:dyDescent="0.25">
      <c r="C131" s="3">
        <v>2597.0135</v>
      </c>
      <c r="D131" s="4">
        <v>1.147</v>
      </c>
    </row>
    <row r="132" spans="3:4" customFormat="1" x14ac:dyDescent="0.25">
      <c r="C132" s="3">
        <v>2598.0464000000002</v>
      </c>
      <c r="D132" s="4">
        <v>1.159</v>
      </c>
    </row>
    <row r="133" spans="3:4" customFormat="1" x14ac:dyDescent="0.25">
      <c r="C133" s="3">
        <v>2599.0668000000001</v>
      </c>
      <c r="D133" s="4">
        <v>1.17</v>
      </c>
    </row>
    <row r="134" spans="3:4" customFormat="1" x14ac:dyDescent="0.25">
      <c r="C134" s="3">
        <v>2604.0093999999999</v>
      </c>
      <c r="D134" s="4">
        <v>1.147</v>
      </c>
    </row>
    <row r="135" spans="3:4" customFormat="1" x14ac:dyDescent="0.25">
      <c r="C135" s="3">
        <v>2605.0297999999998</v>
      </c>
      <c r="D135" s="4">
        <v>1.159</v>
      </c>
    </row>
    <row r="136" spans="3:4" customFormat="1" x14ac:dyDescent="0.25">
      <c r="C136" s="3">
        <v>2613.0084000000002</v>
      </c>
      <c r="D136" s="4">
        <v>1.147</v>
      </c>
    </row>
    <row r="137" spans="3:4" customFormat="1" x14ac:dyDescent="0.25">
      <c r="C137" s="3">
        <v>2615.0617000000002</v>
      </c>
      <c r="D137" s="4">
        <v>1.17</v>
      </c>
    </row>
    <row r="138" spans="3:4" customFormat="1" x14ac:dyDescent="0.25">
      <c r="C138" s="3">
        <v>2621.0246999999999</v>
      </c>
      <c r="D138" s="4">
        <v>1.159</v>
      </c>
    </row>
    <row r="139" spans="3:4" customFormat="1" x14ac:dyDescent="0.25">
      <c r="C139" s="3">
        <v>2631.0567000000001</v>
      </c>
      <c r="D139" s="4">
        <v>1.17</v>
      </c>
    </row>
    <row r="140" spans="3:4" customFormat="1" x14ac:dyDescent="0.25">
      <c r="C140" s="3">
        <v>2637.0196000000001</v>
      </c>
      <c r="D140" s="4">
        <v>1.159</v>
      </c>
    </row>
    <row r="141" spans="3:4" customFormat="1" x14ac:dyDescent="0.25">
      <c r="C141" s="3">
        <v>2638.04</v>
      </c>
      <c r="D141" s="4">
        <v>1.17</v>
      </c>
    </row>
    <row r="142" spans="3:4" customFormat="1" x14ac:dyDescent="0.25">
      <c r="C142" s="3">
        <v>2640.0934000000002</v>
      </c>
      <c r="D142" s="4">
        <v>1.1919999999999999</v>
      </c>
    </row>
    <row r="143" spans="3:4" customFormat="1" x14ac:dyDescent="0.25">
      <c r="C143" s="3">
        <v>2645.0358999999999</v>
      </c>
      <c r="D143" s="4">
        <v>1.17</v>
      </c>
    </row>
    <row r="144" spans="3:4" customFormat="1" x14ac:dyDescent="0.25">
      <c r="C144" s="3">
        <v>2646.0563000000002</v>
      </c>
      <c r="D144" s="4">
        <v>1.181</v>
      </c>
    </row>
    <row r="145" spans="3:4" customFormat="1" x14ac:dyDescent="0.25">
      <c r="C145" s="3">
        <v>2654.0349000000001</v>
      </c>
      <c r="D145" s="4">
        <v>1.17</v>
      </c>
    </row>
    <row r="146" spans="3:4" customFormat="1" x14ac:dyDescent="0.25">
      <c r="C146" s="3">
        <v>2656.0882999999999</v>
      </c>
      <c r="D146" s="4">
        <v>1.1919999999999999</v>
      </c>
    </row>
    <row r="147" spans="3:4" customFormat="1" x14ac:dyDescent="0.25">
      <c r="C147" s="3">
        <v>2662.0511999999999</v>
      </c>
      <c r="D147" s="4">
        <v>1.181</v>
      </c>
    </row>
    <row r="148" spans="3:4" customFormat="1" x14ac:dyDescent="0.25">
      <c r="C148" s="3">
        <v>2670.0297999999998</v>
      </c>
      <c r="D148" s="4">
        <v>1.17</v>
      </c>
    </row>
    <row r="149" spans="3:4" customFormat="1" x14ac:dyDescent="0.25">
      <c r="C149" s="3">
        <v>2672.0832</v>
      </c>
      <c r="D149" s="4">
        <v>1.1919999999999999</v>
      </c>
    </row>
    <row r="150" spans="3:4" customFormat="1" x14ac:dyDescent="0.25">
      <c r="C150" s="3">
        <v>2678.0462000000002</v>
      </c>
      <c r="D150" s="4">
        <v>1.181</v>
      </c>
    </row>
    <row r="151" spans="3:4" customFormat="1" x14ac:dyDescent="0.25">
      <c r="C151" s="3">
        <v>2679.0666000000001</v>
      </c>
      <c r="D151" s="4">
        <v>1.1919999999999999</v>
      </c>
    </row>
    <row r="152" spans="3:4" customFormat="1" x14ac:dyDescent="0.25">
      <c r="C152" s="3">
        <v>2687.0828999999999</v>
      </c>
      <c r="D152" s="4">
        <v>1.2030000000000001</v>
      </c>
    </row>
    <row r="153" spans="3:4" customFormat="1" x14ac:dyDescent="0.25">
      <c r="C153" s="3">
        <v>2695.0614999999998</v>
      </c>
      <c r="D153" s="4">
        <v>1.1919999999999999</v>
      </c>
    </row>
    <row r="154" spans="3:4" customFormat="1" x14ac:dyDescent="0.25">
      <c r="C154" s="3">
        <v>2703.0778</v>
      </c>
      <c r="D154" s="4">
        <v>1.2030000000000001</v>
      </c>
    </row>
    <row r="155" spans="3:4" customFormat="1" x14ac:dyDescent="0.25">
      <c r="C155" s="3">
        <v>2711.0563999999999</v>
      </c>
      <c r="D155" s="4">
        <v>1.1919999999999999</v>
      </c>
    </row>
    <row r="156" spans="3:4" customFormat="1" x14ac:dyDescent="0.25">
      <c r="C156" s="3">
        <v>2719.0727000000002</v>
      </c>
      <c r="D156" s="4">
        <v>1.2030000000000001</v>
      </c>
    </row>
    <row r="157" spans="3:4" customFormat="1" x14ac:dyDescent="0.25">
      <c r="C157" s="3">
        <v>2720.0931</v>
      </c>
      <c r="D157" s="4">
        <v>1.214</v>
      </c>
    </row>
    <row r="158" spans="3:4" customFormat="1" x14ac:dyDescent="0.25">
      <c r="C158" s="3">
        <v>2726.0560999999998</v>
      </c>
      <c r="D158" s="4">
        <v>1.2030000000000001</v>
      </c>
    </row>
    <row r="159" spans="3:4" customFormat="1" x14ac:dyDescent="0.25">
      <c r="C159" s="3">
        <v>2734.0724</v>
      </c>
      <c r="D159" s="4">
        <v>1.214</v>
      </c>
    </row>
    <row r="160" spans="3:4" customFormat="1" x14ac:dyDescent="0.25">
      <c r="C160" s="3">
        <v>2736.0880000000002</v>
      </c>
      <c r="D160" s="4">
        <v>1.214</v>
      </c>
    </row>
    <row r="161" spans="3:4" customFormat="1" x14ac:dyDescent="0.25">
      <c r="C161" s="3">
        <v>2742.0509999999999</v>
      </c>
      <c r="D161" s="4">
        <v>1.2030000000000001</v>
      </c>
    </row>
    <row r="162" spans="3:4" customFormat="1" x14ac:dyDescent="0.25">
      <c r="C162" s="3">
        <v>2744.1043</v>
      </c>
      <c r="D162" s="4">
        <v>1.2250000000000001</v>
      </c>
    </row>
    <row r="163" spans="3:4" customFormat="1" x14ac:dyDescent="0.25">
      <c r="C163" s="3">
        <v>2750.0673000000002</v>
      </c>
      <c r="D163" s="4">
        <v>1.214</v>
      </c>
    </row>
    <row r="164" spans="3:4" customFormat="1" x14ac:dyDescent="0.25">
      <c r="C164" s="3">
        <v>2752.0828999999999</v>
      </c>
      <c r="D164" s="4">
        <v>1.214</v>
      </c>
    </row>
    <row r="165" spans="3:4" customFormat="1" x14ac:dyDescent="0.25">
      <c r="C165" s="3">
        <v>2758.0459000000001</v>
      </c>
      <c r="D165" s="4">
        <v>1.2030000000000001</v>
      </c>
    </row>
    <row r="166" spans="3:4" customFormat="1" x14ac:dyDescent="0.25">
      <c r="C166" s="3">
        <v>2759.0663</v>
      </c>
      <c r="D166" s="4">
        <v>1.214</v>
      </c>
    </row>
    <row r="167" spans="3:4" customFormat="1" x14ac:dyDescent="0.25">
      <c r="C167" s="3">
        <v>2760.0992999999999</v>
      </c>
      <c r="D167" s="4">
        <v>1.2250000000000001</v>
      </c>
    </row>
    <row r="168" spans="3:4" customFormat="1" x14ac:dyDescent="0.25">
      <c r="C168" s="3">
        <v>2761.1197000000002</v>
      </c>
      <c r="D168" s="4">
        <v>1.2370000000000001</v>
      </c>
    </row>
    <row r="169" spans="3:4" customFormat="1" x14ac:dyDescent="0.25">
      <c r="C169" s="3">
        <v>2766.0621999999998</v>
      </c>
      <c r="D169" s="4">
        <v>1.214</v>
      </c>
    </row>
    <row r="170" spans="3:4" customFormat="1" x14ac:dyDescent="0.25">
      <c r="C170" s="3">
        <v>2767.0826000000002</v>
      </c>
      <c r="D170" s="4">
        <v>1.2250000000000001</v>
      </c>
    </row>
    <row r="171" spans="3:4" customFormat="1" x14ac:dyDescent="0.25">
      <c r="C171" s="3">
        <v>2777.1145999999999</v>
      </c>
      <c r="D171" s="4">
        <v>1.2370000000000001</v>
      </c>
    </row>
    <row r="172" spans="3:4" customFormat="1" x14ac:dyDescent="0.25">
      <c r="C172" s="3">
        <v>2783.0774999999999</v>
      </c>
      <c r="D172" s="4">
        <v>1.2250000000000001</v>
      </c>
    </row>
    <row r="173" spans="3:4" customFormat="1" x14ac:dyDescent="0.25">
      <c r="C173" s="3">
        <v>2791.0938000000001</v>
      </c>
      <c r="D173" s="4">
        <v>1.2370000000000001</v>
      </c>
    </row>
    <row r="174" spans="3:4" customFormat="1" x14ac:dyDescent="0.25">
      <c r="C174" s="3">
        <v>2793.1095</v>
      </c>
      <c r="D174" s="4">
        <v>1.2370000000000001</v>
      </c>
    </row>
    <row r="175" spans="3:4" customFormat="1" x14ac:dyDescent="0.25">
      <c r="C175" s="3">
        <v>2799.0724</v>
      </c>
      <c r="D175" s="4">
        <v>1.2250000000000001</v>
      </c>
    </row>
    <row r="176" spans="3:4" customFormat="1" x14ac:dyDescent="0.25">
      <c r="C176" s="3">
        <v>2800.0927999999999</v>
      </c>
      <c r="D176" s="4">
        <v>1.2370000000000001</v>
      </c>
    </row>
    <row r="177" spans="3:4" customFormat="1" x14ac:dyDescent="0.25">
      <c r="C177" s="3">
        <v>2801.1257999999998</v>
      </c>
      <c r="D177" s="4">
        <v>1.248</v>
      </c>
    </row>
    <row r="178" spans="3:4" customFormat="1" x14ac:dyDescent="0.25">
      <c r="C178" s="3">
        <v>2802.1462000000001</v>
      </c>
      <c r="D178" s="4">
        <v>1.2589999999999999</v>
      </c>
    </row>
    <row r="179" spans="3:4" customFormat="1" x14ac:dyDescent="0.25">
      <c r="C179" s="3">
        <v>2807.0886999999998</v>
      </c>
      <c r="D179" s="4">
        <v>1.2370000000000001</v>
      </c>
    </row>
    <row r="180" spans="3:4" customFormat="1" x14ac:dyDescent="0.25">
      <c r="C180" s="3">
        <v>2808.1091000000001</v>
      </c>
      <c r="D180" s="4">
        <v>1.248</v>
      </c>
    </row>
    <row r="181" spans="3:4" customFormat="1" x14ac:dyDescent="0.25">
      <c r="C181" s="3">
        <v>2816.0877</v>
      </c>
      <c r="D181" s="4">
        <v>1.2370000000000001</v>
      </c>
    </row>
    <row r="182" spans="3:4" customFormat="1" x14ac:dyDescent="0.25">
      <c r="C182" s="3">
        <v>2818.1410999999998</v>
      </c>
      <c r="D182" s="4">
        <v>1.2589999999999999</v>
      </c>
    </row>
    <row r="183" spans="3:4" customFormat="1" x14ac:dyDescent="0.25">
      <c r="C183" s="3">
        <v>2824.1041</v>
      </c>
      <c r="D183" s="4">
        <v>1.248</v>
      </c>
    </row>
    <row r="184" spans="3:4" customFormat="1" x14ac:dyDescent="0.25">
      <c r="C184" s="3">
        <v>2834.136</v>
      </c>
      <c r="D184" s="4">
        <v>1.2589999999999999</v>
      </c>
    </row>
    <row r="185" spans="3:4" customFormat="1" x14ac:dyDescent="0.25">
      <c r="C185" s="3">
        <v>2840.0990000000002</v>
      </c>
      <c r="D185" s="4">
        <v>1.248</v>
      </c>
    </row>
    <row r="186" spans="3:4" customFormat="1" x14ac:dyDescent="0.25">
      <c r="C186" s="3">
        <v>2841.1194</v>
      </c>
      <c r="D186" s="4">
        <v>1.2589999999999999</v>
      </c>
    </row>
    <row r="187" spans="3:4" customFormat="1" x14ac:dyDescent="0.25">
      <c r="C187" s="3">
        <v>2848.1152999999999</v>
      </c>
      <c r="D187" s="4">
        <v>1.2589999999999999</v>
      </c>
    </row>
    <row r="188" spans="3:4" customFormat="1" x14ac:dyDescent="0.25">
      <c r="C188" s="3">
        <v>2849.1356999999998</v>
      </c>
      <c r="D188" s="4">
        <v>1.27</v>
      </c>
    </row>
    <row r="189" spans="3:4" customFormat="1" x14ac:dyDescent="0.25">
      <c r="C189" s="3">
        <v>2857.1143000000002</v>
      </c>
      <c r="D189" s="4">
        <v>1.2589999999999999</v>
      </c>
    </row>
    <row r="190" spans="3:4" customFormat="1" x14ac:dyDescent="0.25">
      <c r="C190" s="3">
        <v>2865.1306</v>
      </c>
      <c r="D190" s="4">
        <v>1.27</v>
      </c>
    </row>
    <row r="191" spans="3:4" customFormat="1" x14ac:dyDescent="0.25">
      <c r="C191" s="3">
        <v>2873.1091999999999</v>
      </c>
      <c r="D191" s="4">
        <v>1.2589999999999999</v>
      </c>
    </row>
    <row r="192" spans="3:4" customFormat="1" x14ac:dyDescent="0.25">
      <c r="C192" s="3">
        <v>2881.1255000000001</v>
      </c>
      <c r="D192" s="4">
        <v>1.27</v>
      </c>
    </row>
    <row r="193" spans="3:4" customFormat="1" x14ac:dyDescent="0.25">
      <c r="C193" s="3">
        <v>2882.1459</v>
      </c>
      <c r="D193" s="4">
        <v>1.2809999999999999</v>
      </c>
    </row>
    <row r="194" spans="3:4" customFormat="1" x14ac:dyDescent="0.25">
      <c r="C194" s="3">
        <v>2888.1089000000002</v>
      </c>
      <c r="D194" s="4">
        <v>1.27</v>
      </c>
    </row>
    <row r="195" spans="3:4" customFormat="1" x14ac:dyDescent="0.25">
      <c r="C195" s="3">
        <v>2890.1622000000002</v>
      </c>
      <c r="D195" s="4">
        <v>1.292</v>
      </c>
    </row>
    <row r="196" spans="3:4" customFormat="1" x14ac:dyDescent="0.25">
      <c r="C196" s="3">
        <v>2896.1251999999999</v>
      </c>
      <c r="D196" s="4">
        <v>1.2809999999999999</v>
      </c>
    </row>
    <row r="197" spans="3:4" customFormat="1" x14ac:dyDescent="0.25">
      <c r="C197" s="3">
        <v>2898.1408000000001</v>
      </c>
      <c r="D197" s="4">
        <v>1.2809999999999999</v>
      </c>
    </row>
    <row r="198" spans="3:4" customFormat="1" x14ac:dyDescent="0.25">
      <c r="C198" s="3">
        <v>2904.1037999999999</v>
      </c>
      <c r="D198" s="4">
        <v>1.27</v>
      </c>
    </row>
    <row r="199" spans="3:4" customFormat="1" x14ac:dyDescent="0.25">
      <c r="C199" s="3">
        <v>2906.1572000000001</v>
      </c>
      <c r="D199" s="4">
        <v>1.292</v>
      </c>
    </row>
    <row r="200" spans="3:4" customFormat="1" x14ac:dyDescent="0.25">
      <c r="C200" s="3">
        <v>2912.1201000000001</v>
      </c>
      <c r="D200" s="4">
        <v>1.2809999999999999</v>
      </c>
    </row>
    <row r="201" spans="3:4" customFormat="1" x14ac:dyDescent="0.25">
      <c r="C201" s="3">
        <v>2914.1358</v>
      </c>
      <c r="D201" s="4">
        <v>1.2809999999999999</v>
      </c>
    </row>
    <row r="202" spans="3:4" customFormat="1" x14ac:dyDescent="0.25">
      <c r="C202" s="3">
        <v>2922.1520999999998</v>
      </c>
      <c r="D202" s="4">
        <v>1.292</v>
      </c>
    </row>
    <row r="203" spans="3:4" customFormat="1" x14ac:dyDescent="0.25">
      <c r="C203" s="3">
        <v>2923.1725000000001</v>
      </c>
      <c r="D203" s="4">
        <v>1.3029999999999999</v>
      </c>
    </row>
    <row r="204" spans="3:4" customFormat="1" x14ac:dyDescent="0.25">
      <c r="C204" s="3">
        <v>2928.1149999999998</v>
      </c>
      <c r="D204" s="4">
        <v>1.2809999999999999</v>
      </c>
    </row>
    <row r="205" spans="3:4" customFormat="1" x14ac:dyDescent="0.25">
      <c r="C205" s="3">
        <v>2929.1354000000001</v>
      </c>
      <c r="D205" s="4">
        <v>1.292</v>
      </c>
    </row>
    <row r="206" spans="3:4" customFormat="1" x14ac:dyDescent="0.25">
      <c r="C206" s="3">
        <v>2937.1516999999999</v>
      </c>
      <c r="D206" s="4">
        <v>1.3029999999999999</v>
      </c>
    </row>
    <row r="207" spans="3:4" customFormat="1" x14ac:dyDescent="0.25">
      <c r="C207" s="3">
        <v>2939.1673999999998</v>
      </c>
      <c r="D207" s="4">
        <v>1.3029999999999999</v>
      </c>
    </row>
    <row r="208" spans="3:4" customFormat="1" x14ac:dyDescent="0.25">
      <c r="C208" s="3">
        <v>2945.1302999999998</v>
      </c>
      <c r="D208" s="4">
        <v>1.292</v>
      </c>
    </row>
    <row r="209" spans="3:4" customFormat="1" x14ac:dyDescent="0.25">
      <c r="C209" s="3">
        <v>2947.1837</v>
      </c>
      <c r="D209" s="4">
        <v>1.3149999999999999</v>
      </c>
    </row>
    <row r="210" spans="3:4" customFormat="1" x14ac:dyDescent="0.25">
      <c r="C210" s="3">
        <v>2953.1466999999998</v>
      </c>
      <c r="D210" s="4">
        <v>1.3029999999999999</v>
      </c>
    </row>
    <row r="211" spans="3:4" customFormat="1" x14ac:dyDescent="0.25">
      <c r="C211" s="3">
        <v>2955.1623</v>
      </c>
      <c r="D211" s="4">
        <v>1.3029999999999999</v>
      </c>
    </row>
    <row r="212" spans="3:4" customFormat="1" x14ac:dyDescent="0.25">
      <c r="C212" s="3">
        <v>2961.1253000000002</v>
      </c>
      <c r="D212" s="4">
        <v>1.292</v>
      </c>
    </row>
    <row r="213" spans="3:4" customFormat="1" x14ac:dyDescent="0.25">
      <c r="C213" s="3">
        <v>2962.1457</v>
      </c>
      <c r="D213" s="4">
        <v>1.3029999999999999</v>
      </c>
    </row>
    <row r="214" spans="3:4" customFormat="1" x14ac:dyDescent="0.25">
      <c r="C214" s="3">
        <v>2963.1786000000002</v>
      </c>
      <c r="D214" s="4">
        <v>1.3149999999999999</v>
      </c>
    </row>
    <row r="215" spans="3:4" customFormat="1" x14ac:dyDescent="0.25">
      <c r="C215" s="3">
        <v>2964.1990000000001</v>
      </c>
      <c r="D215" s="4">
        <v>1.3260000000000001</v>
      </c>
    </row>
    <row r="216" spans="3:4" customFormat="1" x14ac:dyDescent="0.25">
      <c r="C216" s="3">
        <v>2969.1415999999999</v>
      </c>
      <c r="D216" s="4">
        <v>1.3029999999999999</v>
      </c>
    </row>
    <row r="217" spans="3:4" customFormat="1" x14ac:dyDescent="0.25">
      <c r="C217" s="3">
        <v>2970.1619999999998</v>
      </c>
      <c r="D217" s="4">
        <v>1.3149999999999999</v>
      </c>
    </row>
    <row r="218" spans="3:4" customFormat="1" x14ac:dyDescent="0.25">
      <c r="C218" s="3">
        <v>2980.1939000000002</v>
      </c>
      <c r="D218" s="4">
        <v>1.3260000000000001</v>
      </c>
    </row>
    <row r="219" spans="3:4" customFormat="1" x14ac:dyDescent="0.25">
      <c r="C219" s="3">
        <v>2986.1569</v>
      </c>
      <c r="D219" s="4">
        <v>1.3149999999999999</v>
      </c>
    </row>
    <row r="220" spans="3:4" customFormat="1" x14ac:dyDescent="0.25">
      <c r="C220" s="3">
        <v>2994.1732000000002</v>
      </c>
      <c r="D220" s="4">
        <v>1.3260000000000001</v>
      </c>
    </row>
    <row r="221" spans="3:4" customFormat="1" x14ac:dyDescent="0.25">
      <c r="C221" s="3">
        <v>2996.1889000000001</v>
      </c>
      <c r="D221" s="4">
        <v>1.3260000000000001</v>
      </c>
    </row>
    <row r="222" spans="3:4" customFormat="1" x14ac:dyDescent="0.25">
      <c r="C222" s="3">
        <v>3002.1518000000001</v>
      </c>
      <c r="D222" s="4">
        <v>1.3149999999999999</v>
      </c>
    </row>
    <row r="223" spans="3:4" customFormat="1" x14ac:dyDescent="0.25">
      <c r="C223" s="3">
        <v>3003.1722</v>
      </c>
      <c r="D223" s="4">
        <v>1.3260000000000001</v>
      </c>
    </row>
    <row r="224" spans="3:4" customFormat="1" x14ac:dyDescent="0.25">
      <c r="C224" s="3">
        <v>3010.1680999999999</v>
      </c>
      <c r="D224" s="4">
        <v>1.3260000000000001</v>
      </c>
    </row>
    <row r="225" spans="3:4" customFormat="1" x14ac:dyDescent="0.25">
      <c r="C225" s="3">
        <v>3011.1885000000002</v>
      </c>
      <c r="D225" s="4">
        <v>1.337</v>
      </c>
    </row>
    <row r="226" spans="3:4" customFormat="1" x14ac:dyDescent="0.25">
      <c r="C226" s="3">
        <v>3019.1671000000001</v>
      </c>
      <c r="D226" s="4">
        <v>1.3260000000000001</v>
      </c>
    </row>
    <row r="227" spans="3:4" customFormat="1" x14ac:dyDescent="0.25">
      <c r="C227" s="3">
        <v>3027.1833999999999</v>
      </c>
      <c r="D227" s="4">
        <v>1.337</v>
      </c>
    </row>
    <row r="228" spans="3:4" customFormat="1" x14ac:dyDescent="0.25">
      <c r="C228" s="3">
        <v>3043.1783999999998</v>
      </c>
      <c r="D228" s="4">
        <v>1.337</v>
      </c>
    </row>
    <row r="229" spans="3:4" customFormat="1" x14ac:dyDescent="0.25">
      <c r="C229" s="3">
        <v>3044.1988000000001</v>
      </c>
      <c r="D229" s="4">
        <v>1.3480000000000001</v>
      </c>
    </row>
    <row r="230" spans="3:4" customFormat="1" x14ac:dyDescent="0.25">
      <c r="C230" s="3">
        <v>3050.1617000000001</v>
      </c>
      <c r="D230" s="4">
        <v>1.337</v>
      </c>
    </row>
    <row r="231" spans="3:4" customFormat="1" x14ac:dyDescent="0.25">
      <c r="C231" s="3">
        <v>3051.1947</v>
      </c>
      <c r="D231" s="4">
        <v>1.3480000000000001</v>
      </c>
    </row>
    <row r="232" spans="3:4" customFormat="1" x14ac:dyDescent="0.25">
      <c r="C232" s="3">
        <v>3052.2150999999999</v>
      </c>
      <c r="D232" s="4">
        <v>1.359</v>
      </c>
    </row>
    <row r="233" spans="3:4" customFormat="1" x14ac:dyDescent="0.25">
      <c r="C233" s="3">
        <v>3058.1779999999999</v>
      </c>
      <c r="D233" s="4">
        <v>1.3480000000000001</v>
      </c>
    </row>
    <row r="234" spans="3:4" customFormat="1" x14ac:dyDescent="0.25">
      <c r="C234" s="3">
        <v>3060.1936999999998</v>
      </c>
      <c r="D234" s="4">
        <v>1.3480000000000001</v>
      </c>
    </row>
    <row r="235" spans="3:4" customFormat="1" x14ac:dyDescent="0.25">
      <c r="C235" s="3">
        <v>3068.21</v>
      </c>
      <c r="D235" s="4">
        <v>1.359</v>
      </c>
    </row>
    <row r="236" spans="3:4" customFormat="1" x14ac:dyDescent="0.25">
      <c r="C236" s="3">
        <v>3074.1729</v>
      </c>
      <c r="D236" s="4">
        <v>1.3480000000000001</v>
      </c>
    </row>
    <row r="237" spans="3:4" customFormat="1" x14ac:dyDescent="0.25">
      <c r="C237" s="3">
        <v>3076.1886</v>
      </c>
      <c r="D237" s="4">
        <v>1.3480000000000001</v>
      </c>
    </row>
    <row r="238" spans="3:4" customFormat="1" x14ac:dyDescent="0.25">
      <c r="C238" s="3">
        <v>3084.2049000000002</v>
      </c>
      <c r="D238" s="4">
        <v>1.359</v>
      </c>
    </row>
    <row r="239" spans="3:4" customFormat="1" x14ac:dyDescent="0.25">
      <c r="C239" s="3">
        <v>3085.2253000000001</v>
      </c>
      <c r="D239" s="4">
        <v>1.37</v>
      </c>
    </row>
    <row r="240" spans="3:4" customFormat="1" x14ac:dyDescent="0.25">
      <c r="C240" s="3">
        <v>3090.1678000000002</v>
      </c>
      <c r="D240" s="4">
        <v>1.3480000000000001</v>
      </c>
    </row>
    <row r="241" spans="3:4" customFormat="1" x14ac:dyDescent="0.25">
      <c r="C241" s="3">
        <v>3091.1882000000001</v>
      </c>
      <c r="D241" s="4">
        <v>1.359</v>
      </c>
    </row>
    <row r="242" spans="3:4" customFormat="1" x14ac:dyDescent="0.25">
      <c r="C242" s="3">
        <v>3093.2415999999998</v>
      </c>
      <c r="D242" s="4">
        <v>1.381</v>
      </c>
    </row>
    <row r="243" spans="3:4" customFormat="1" x14ac:dyDescent="0.25">
      <c r="C243" s="3">
        <v>3098.1842000000001</v>
      </c>
      <c r="D243" s="4">
        <v>1.359</v>
      </c>
    </row>
    <row r="244" spans="3:4" customFormat="1" x14ac:dyDescent="0.25">
      <c r="C244" s="3">
        <v>3099.2046</v>
      </c>
      <c r="D244" s="4">
        <v>1.37</v>
      </c>
    </row>
    <row r="245" spans="3:4" customFormat="1" x14ac:dyDescent="0.25">
      <c r="C245" s="3">
        <v>3101.2202000000002</v>
      </c>
      <c r="D245" s="4">
        <v>1.37</v>
      </c>
    </row>
    <row r="246" spans="3:4" customFormat="1" x14ac:dyDescent="0.25">
      <c r="C246" s="3">
        <v>3107.1831999999999</v>
      </c>
      <c r="D246" s="4">
        <v>1.359</v>
      </c>
    </row>
    <row r="247" spans="3:4" customFormat="1" x14ac:dyDescent="0.25">
      <c r="C247" s="3">
        <v>3109.2365</v>
      </c>
      <c r="D247" s="4">
        <v>1.381</v>
      </c>
    </row>
    <row r="248" spans="3:4" customFormat="1" x14ac:dyDescent="0.25">
      <c r="C248" s="3">
        <v>3115.1995000000002</v>
      </c>
      <c r="D248" s="4">
        <v>1.37</v>
      </c>
    </row>
    <row r="249" spans="3:4" customFormat="1" x14ac:dyDescent="0.25">
      <c r="C249" s="3">
        <v>3117.2150999999999</v>
      </c>
      <c r="D249" s="4">
        <v>1.37</v>
      </c>
    </row>
    <row r="250" spans="3:4" customFormat="1" x14ac:dyDescent="0.25">
      <c r="C250" s="3">
        <v>3125.2314000000001</v>
      </c>
      <c r="D250" s="4">
        <v>1.381</v>
      </c>
    </row>
    <row r="251" spans="3:4" customFormat="1" x14ac:dyDescent="0.25">
      <c r="C251" s="3">
        <v>3126.2519000000002</v>
      </c>
      <c r="D251" s="4">
        <v>1.393</v>
      </c>
    </row>
    <row r="252" spans="3:4" customFormat="1" x14ac:dyDescent="0.25">
      <c r="C252" s="3">
        <v>3131.1943999999999</v>
      </c>
      <c r="D252" s="4">
        <v>1.37</v>
      </c>
    </row>
    <row r="253" spans="3:4" customFormat="1" x14ac:dyDescent="0.25">
      <c r="C253" s="3">
        <v>3132.2148000000002</v>
      </c>
      <c r="D253" s="4">
        <v>1.381</v>
      </c>
    </row>
    <row r="254" spans="3:4" customFormat="1" x14ac:dyDescent="0.25">
      <c r="C254" s="3">
        <v>3140.2311</v>
      </c>
      <c r="D254" s="4">
        <v>1.393</v>
      </c>
    </row>
    <row r="255" spans="3:4" customFormat="1" x14ac:dyDescent="0.25">
      <c r="C255" s="3">
        <v>3142.2467999999999</v>
      </c>
      <c r="D255" s="4">
        <v>1.393</v>
      </c>
    </row>
    <row r="256" spans="3:4" customFormat="1" x14ac:dyDescent="0.25">
      <c r="C256" s="3">
        <v>3148.2096999999999</v>
      </c>
      <c r="D256" s="4">
        <v>1.381</v>
      </c>
    </row>
    <row r="257" spans="3:4" customFormat="1" x14ac:dyDescent="0.25">
      <c r="C257" s="3">
        <v>3156.2260000000001</v>
      </c>
      <c r="D257" s="4">
        <v>1.393</v>
      </c>
    </row>
    <row r="258" spans="3:4" customFormat="1" x14ac:dyDescent="0.25">
      <c r="C258" s="3">
        <v>3158.2417</v>
      </c>
      <c r="D258" s="4">
        <v>1.393</v>
      </c>
    </row>
    <row r="259" spans="3:4" customFormat="1" x14ac:dyDescent="0.25">
      <c r="C259" s="3">
        <v>3164.2046</v>
      </c>
      <c r="D259" s="4">
        <v>1.381</v>
      </c>
    </row>
    <row r="260" spans="3:4" customFormat="1" x14ac:dyDescent="0.25">
      <c r="C260" s="3">
        <v>3165.2249999999999</v>
      </c>
      <c r="D260" s="4">
        <v>1.393</v>
      </c>
    </row>
    <row r="261" spans="3:4" customFormat="1" x14ac:dyDescent="0.25">
      <c r="C261" s="3">
        <v>3172.2208999999998</v>
      </c>
      <c r="D261" s="4">
        <v>1.393</v>
      </c>
    </row>
    <row r="262" spans="3:4" customFormat="1" x14ac:dyDescent="0.25">
      <c r="C262" s="3">
        <v>3173.2413000000001</v>
      </c>
      <c r="D262" s="4">
        <v>1.4039999999999999</v>
      </c>
    </row>
    <row r="263" spans="3:4" customFormat="1" x14ac:dyDescent="0.25">
      <c r="C263" s="3">
        <v>3189.2363</v>
      </c>
      <c r="D263" s="4">
        <v>1.4039999999999999</v>
      </c>
    </row>
    <row r="264" spans="3:4" customFormat="1" x14ac:dyDescent="0.25">
      <c r="C264" s="3">
        <v>3197.2525999999998</v>
      </c>
      <c r="D264" s="4">
        <v>1.415</v>
      </c>
    </row>
    <row r="265" spans="3:4" customFormat="1" x14ac:dyDescent="0.25">
      <c r="C265" s="3">
        <v>3205.2312000000002</v>
      </c>
      <c r="D265" s="4">
        <v>1.4039999999999999</v>
      </c>
    </row>
    <row r="266" spans="3:4" customFormat="1" x14ac:dyDescent="0.25">
      <c r="C266" s="3">
        <v>3206.2516000000001</v>
      </c>
      <c r="D266" s="4">
        <v>1.415</v>
      </c>
    </row>
    <row r="267" spans="3:4" customFormat="1" x14ac:dyDescent="0.25">
      <c r="C267" s="3">
        <v>3213.2474999999999</v>
      </c>
      <c r="D267" s="4">
        <v>1.415</v>
      </c>
    </row>
    <row r="268" spans="3:4" customFormat="1" x14ac:dyDescent="0.25">
      <c r="C268" s="3">
        <v>3214.2678999999998</v>
      </c>
      <c r="D268" s="4">
        <v>1.4259999999999999</v>
      </c>
    </row>
    <row r="269" spans="3:4" customFormat="1" x14ac:dyDescent="0.25">
      <c r="C269" s="3">
        <v>3220.2307999999998</v>
      </c>
      <c r="D269" s="4">
        <v>1.415</v>
      </c>
    </row>
    <row r="270" spans="3:4" customFormat="1" x14ac:dyDescent="0.25">
      <c r="C270" s="3">
        <v>3222.2465000000002</v>
      </c>
      <c r="D270" s="4">
        <v>1.415</v>
      </c>
    </row>
    <row r="271" spans="3:4" customFormat="1" x14ac:dyDescent="0.25">
      <c r="C271" s="3">
        <v>3230.2628</v>
      </c>
      <c r="D271" s="4">
        <v>1.4259999999999999</v>
      </c>
    </row>
    <row r="272" spans="3:4" customFormat="1" x14ac:dyDescent="0.25">
      <c r="C272" s="3">
        <v>3236.2258000000002</v>
      </c>
      <c r="D272" s="4">
        <v>1.415</v>
      </c>
    </row>
    <row r="273" spans="3:4" customFormat="1" x14ac:dyDescent="0.25">
      <c r="C273" s="3">
        <v>3244.2420999999999</v>
      </c>
      <c r="D273" s="4">
        <v>1.4259999999999999</v>
      </c>
    </row>
    <row r="274" spans="3:4" customFormat="1" x14ac:dyDescent="0.25">
      <c r="C274" s="3">
        <v>3246.2577000000001</v>
      </c>
      <c r="D274" s="4">
        <v>1.4259999999999999</v>
      </c>
    </row>
    <row r="275" spans="3:4" customFormat="1" x14ac:dyDescent="0.25">
      <c r="C275" s="3">
        <v>3247.2781</v>
      </c>
      <c r="D275" s="4">
        <v>1.4370000000000001</v>
      </c>
    </row>
    <row r="276" spans="3:4" customFormat="1" x14ac:dyDescent="0.25">
      <c r="C276" s="3">
        <v>3252.2206999999999</v>
      </c>
      <c r="D276" s="4">
        <v>1.415</v>
      </c>
    </row>
    <row r="277" spans="3:4" customFormat="1" x14ac:dyDescent="0.25">
      <c r="C277" s="3">
        <v>3253.2411000000002</v>
      </c>
      <c r="D277" s="4">
        <v>1.4259999999999999</v>
      </c>
    </row>
    <row r="278" spans="3:4" customFormat="1" x14ac:dyDescent="0.25">
      <c r="C278" s="3">
        <v>3254.2739999999999</v>
      </c>
      <c r="D278" s="4">
        <v>1.4370000000000001</v>
      </c>
    </row>
    <row r="279" spans="3:4" customFormat="1" x14ac:dyDescent="0.25">
      <c r="C279" s="3">
        <v>3255.2944000000002</v>
      </c>
      <c r="D279" s="4">
        <v>1.448</v>
      </c>
    </row>
    <row r="280" spans="3:4" customFormat="1" x14ac:dyDescent="0.25">
      <c r="C280" s="3">
        <v>3260.2370000000001</v>
      </c>
      <c r="D280" s="4">
        <v>1.4259999999999999</v>
      </c>
    </row>
    <row r="281" spans="3:4" customFormat="1" x14ac:dyDescent="0.25">
      <c r="C281" s="3">
        <v>3261.2574</v>
      </c>
      <c r="D281" s="4">
        <v>1.4370000000000001</v>
      </c>
    </row>
    <row r="282" spans="3:4" customFormat="1" x14ac:dyDescent="0.25">
      <c r="C282" s="3">
        <v>3263.2730000000001</v>
      </c>
      <c r="D282" s="4">
        <v>1.4370000000000001</v>
      </c>
    </row>
    <row r="283" spans="3:4" customFormat="1" x14ac:dyDescent="0.25">
      <c r="C283" s="3">
        <v>3271.2894000000001</v>
      </c>
      <c r="D283" s="4">
        <v>1.448</v>
      </c>
    </row>
    <row r="284" spans="3:4" customFormat="1" x14ac:dyDescent="0.25">
      <c r="C284" s="3">
        <v>3277.2523000000001</v>
      </c>
      <c r="D284" s="4">
        <v>1.4370000000000001</v>
      </c>
    </row>
    <row r="285" spans="3:4" customFormat="1" x14ac:dyDescent="0.25">
      <c r="C285" s="3">
        <v>3279.268</v>
      </c>
      <c r="D285" s="4">
        <v>1.4370000000000001</v>
      </c>
    </row>
    <row r="286" spans="3:4" customFormat="1" x14ac:dyDescent="0.25">
      <c r="C286" s="3">
        <v>3287.2842999999998</v>
      </c>
      <c r="D286" s="4">
        <v>1.448</v>
      </c>
    </row>
    <row r="287" spans="3:4" customFormat="1" x14ac:dyDescent="0.25">
      <c r="C287" s="3">
        <v>3288.3047000000001</v>
      </c>
      <c r="D287" s="4">
        <v>1.4590000000000001</v>
      </c>
    </row>
    <row r="288" spans="3:4" customFormat="1" x14ac:dyDescent="0.25">
      <c r="C288" s="3">
        <v>3293.2471999999998</v>
      </c>
      <c r="D288" s="4">
        <v>1.4370000000000001</v>
      </c>
    </row>
    <row r="289" spans="3:4" customFormat="1" x14ac:dyDescent="0.25">
      <c r="C289" s="3">
        <v>3294.2676000000001</v>
      </c>
      <c r="D289" s="4">
        <v>1.448</v>
      </c>
    </row>
    <row r="290" spans="3:4" customFormat="1" x14ac:dyDescent="0.25">
      <c r="C290" s="3">
        <v>3301.2635</v>
      </c>
      <c r="D290" s="4">
        <v>1.448</v>
      </c>
    </row>
    <row r="291" spans="3:4" customFormat="1" x14ac:dyDescent="0.25">
      <c r="C291" s="3">
        <v>3302.2838999999999</v>
      </c>
      <c r="D291" s="4">
        <v>1.4590000000000001</v>
      </c>
    </row>
    <row r="292" spans="3:4" customFormat="1" x14ac:dyDescent="0.25">
      <c r="C292" s="3">
        <v>3304.2995999999998</v>
      </c>
      <c r="D292" s="4">
        <v>1.4590000000000001</v>
      </c>
    </row>
    <row r="293" spans="3:4" customFormat="1" x14ac:dyDescent="0.25">
      <c r="C293" s="3">
        <v>3310.2624999999998</v>
      </c>
      <c r="D293" s="4">
        <v>1.448</v>
      </c>
    </row>
    <row r="294" spans="3:4" customFormat="1" x14ac:dyDescent="0.25">
      <c r="C294" s="3">
        <v>3318.2788999999998</v>
      </c>
      <c r="D294" s="4">
        <v>1.4590000000000001</v>
      </c>
    </row>
    <row r="295" spans="3:4" customFormat="1" x14ac:dyDescent="0.25">
      <c r="C295" s="3">
        <v>3320.2945</v>
      </c>
      <c r="D295" s="4">
        <v>1.4590000000000001</v>
      </c>
    </row>
    <row r="296" spans="3:4" customFormat="1" x14ac:dyDescent="0.25">
      <c r="C296" s="3">
        <v>3334.2737999999999</v>
      </c>
      <c r="D296" s="4">
        <v>1.4590000000000001</v>
      </c>
    </row>
    <row r="297" spans="3:4" customFormat="1" x14ac:dyDescent="0.25">
      <c r="C297" s="3">
        <v>3335.2941999999998</v>
      </c>
      <c r="D297" s="4">
        <v>1.4710000000000001</v>
      </c>
    </row>
    <row r="298" spans="3:4" customFormat="1" x14ac:dyDescent="0.25">
      <c r="C298" s="3">
        <v>3343.3105</v>
      </c>
      <c r="D298" s="4">
        <v>1.482</v>
      </c>
    </row>
    <row r="299" spans="3:4" customFormat="1" x14ac:dyDescent="0.25">
      <c r="C299" s="3">
        <v>3351.2891</v>
      </c>
      <c r="D299" s="4">
        <v>1.4710000000000001</v>
      </c>
    </row>
    <row r="300" spans="3:4" customFormat="1" x14ac:dyDescent="0.25">
      <c r="C300" s="3">
        <v>3359.3054000000002</v>
      </c>
      <c r="D300" s="4">
        <v>1.482</v>
      </c>
    </row>
    <row r="301" spans="3:4" customFormat="1" x14ac:dyDescent="0.25">
      <c r="C301" s="3">
        <v>3367.2840000000001</v>
      </c>
      <c r="D301" s="4">
        <v>1.4710000000000001</v>
      </c>
    </row>
    <row r="302" spans="3:4" customFormat="1" x14ac:dyDescent="0.25">
      <c r="C302" s="3">
        <v>3368.3044</v>
      </c>
      <c r="D302" s="4">
        <v>1.482</v>
      </c>
    </row>
    <row r="303" spans="3:4" customFormat="1" x14ac:dyDescent="0.25">
      <c r="C303" s="3">
        <v>3375.3002999999999</v>
      </c>
      <c r="D303" s="4">
        <v>1.482</v>
      </c>
    </row>
    <row r="304" spans="3:4" customFormat="1" x14ac:dyDescent="0.25">
      <c r="C304" s="3">
        <v>3376.3207000000002</v>
      </c>
      <c r="D304" s="4">
        <v>1.4930000000000001</v>
      </c>
    </row>
    <row r="305" spans="3:4" customFormat="1" x14ac:dyDescent="0.25">
      <c r="C305" s="3">
        <v>3382.2837</v>
      </c>
      <c r="D305" s="4">
        <v>1.482</v>
      </c>
    </row>
    <row r="306" spans="3:4" customFormat="1" x14ac:dyDescent="0.25">
      <c r="C306" s="3">
        <v>3390.3</v>
      </c>
      <c r="D306" s="4">
        <v>1.4930000000000001</v>
      </c>
    </row>
    <row r="307" spans="3:4" customFormat="1" x14ac:dyDescent="0.25">
      <c r="C307" s="3">
        <v>3392.3155999999999</v>
      </c>
      <c r="D307" s="4">
        <v>1.4930000000000001</v>
      </c>
    </row>
    <row r="308" spans="3:4" customFormat="1" x14ac:dyDescent="0.25">
      <c r="C308" s="3">
        <v>3398.2786000000001</v>
      </c>
      <c r="D308" s="4">
        <v>1.482</v>
      </c>
    </row>
    <row r="309" spans="3:4" customFormat="1" x14ac:dyDescent="0.25">
      <c r="C309" s="3">
        <v>3400.3319999999999</v>
      </c>
      <c r="D309" s="4">
        <v>1.504</v>
      </c>
    </row>
    <row r="310" spans="3:4" customFormat="1" x14ac:dyDescent="0.25">
      <c r="C310" s="3">
        <v>3406.2948999999999</v>
      </c>
      <c r="D310" s="4">
        <v>1.4930000000000001</v>
      </c>
    </row>
    <row r="311" spans="3:4" customFormat="1" x14ac:dyDescent="0.25">
      <c r="C311" s="3">
        <v>3408.3105</v>
      </c>
      <c r="D311" s="4">
        <v>1.4930000000000001</v>
      </c>
    </row>
    <row r="312" spans="3:4" customFormat="1" x14ac:dyDescent="0.25">
      <c r="C312" s="3">
        <v>3409.3308999999999</v>
      </c>
      <c r="D312" s="4">
        <v>1.504</v>
      </c>
    </row>
    <row r="313" spans="3:4" customFormat="1" x14ac:dyDescent="0.25">
      <c r="C313" s="3">
        <v>3416.3269</v>
      </c>
      <c r="D313" s="4">
        <v>1.504</v>
      </c>
    </row>
    <row r="314" spans="3:4" customFormat="1" x14ac:dyDescent="0.25">
      <c r="C314" s="3">
        <v>3417.3472999999999</v>
      </c>
      <c r="D314" s="4">
        <v>1.5149999999999999</v>
      </c>
    </row>
    <row r="315" spans="3:4" customFormat="1" x14ac:dyDescent="0.25">
      <c r="C315" s="3">
        <v>3422.2898</v>
      </c>
      <c r="D315" s="4">
        <v>1.4930000000000001</v>
      </c>
    </row>
    <row r="316" spans="3:4" customFormat="1" x14ac:dyDescent="0.25">
      <c r="C316" s="3">
        <v>3423.3101999999999</v>
      </c>
      <c r="D316" s="4">
        <v>1.504</v>
      </c>
    </row>
    <row r="317" spans="3:4" customFormat="1" x14ac:dyDescent="0.25">
      <c r="C317" s="3">
        <v>3425.3258999999998</v>
      </c>
      <c r="D317" s="4">
        <v>1.504</v>
      </c>
    </row>
    <row r="318" spans="3:4" customFormat="1" x14ac:dyDescent="0.25">
      <c r="C318" s="3">
        <v>3433.3422</v>
      </c>
      <c r="D318" s="4">
        <v>1.5149999999999999</v>
      </c>
    </row>
    <row r="319" spans="3:4" customFormat="1" x14ac:dyDescent="0.25">
      <c r="C319" s="3">
        <v>3439.3051</v>
      </c>
      <c r="D319" s="4">
        <v>1.504</v>
      </c>
    </row>
    <row r="320" spans="3:4" customFormat="1" x14ac:dyDescent="0.25">
      <c r="C320" s="3">
        <v>3447.3213999999998</v>
      </c>
      <c r="D320" s="4">
        <v>1.5149999999999999</v>
      </c>
    </row>
    <row r="321" spans="3:4" customFormat="1" x14ac:dyDescent="0.25">
      <c r="C321" s="3">
        <v>3449.3371000000002</v>
      </c>
      <c r="D321" s="4">
        <v>1.5149999999999999</v>
      </c>
    </row>
    <row r="322" spans="3:4" customFormat="1" x14ac:dyDescent="0.25">
      <c r="C322" s="3">
        <v>3450.3575000000001</v>
      </c>
      <c r="D322" s="4">
        <v>1.526</v>
      </c>
    </row>
    <row r="323" spans="3:4" customFormat="1" x14ac:dyDescent="0.25">
      <c r="C323" s="3">
        <v>3455.3</v>
      </c>
      <c r="D323" s="4">
        <v>1.504</v>
      </c>
    </row>
    <row r="324" spans="3:4" customFormat="1" x14ac:dyDescent="0.25">
      <c r="C324" s="3">
        <v>3456.3204000000001</v>
      </c>
      <c r="D324" s="4">
        <v>1.5149999999999999</v>
      </c>
    </row>
    <row r="325" spans="3:4" customFormat="1" x14ac:dyDescent="0.25">
      <c r="C325" s="3">
        <v>3463.3164000000002</v>
      </c>
      <c r="D325" s="4">
        <v>1.5149999999999999</v>
      </c>
    </row>
    <row r="326" spans="3:4" customFormat="1" x14ac:dyDescent="0.25">
      <c r="C326" s="3">
        <v>3464.3368</v>
      </c>
      <c r="D326" s="4">
        <v>1.526</v>
      </c>
    </row>
    <row r="327" spans="3:4" customFormat="1" x14ac:dyDescent="0.25">
      <c r="C327" s="3">
        <v>3466.3524000000002</v>
      </c>
      <c r="D327" s="4">
        <v>1.526</v>
      </c>
    </row>
    <row r="328" spans="3:4" customFormat="1" x14ac:dyDescent="0.25">
      <c r="C328" s="3">
        <v>3480.3317000000002</v>
      </c>
      <c r="D328" s="4">
        <v>1.526</v>
      </c>
    </row>
    <row r="329" spans="3:4" customFormat="1" x14ac:dyDescent="0.25">
      <c r="C329" s="3">
        <v>3482.3472999999999</v>
      </c>
      <c r="D329" s="4">
        <v>1.526</v>
      </c>
    </row>
    <row r="330" spans="3:4" customFormat="1" x14ac:dyDescent="0.25">
      <c r="C330" s="3">
        <v>3496.3265999999999</v>
      </c>
      <c r="D330" s="4">
        <v>1.526</v>
      </c>
    </row>
    <row r="331" spans="3:4" customFormat="1" x14ac:dyDescent="0.25">
      <c r="C331" s="3">
        <v>3497.3470000000002</v>
      </c>
      <c r="D331" s="4">
        <v>1.5369999999999999</v>
      </c>
    </row>
    <row r="332" spans="3:4" customFormat="1" x14ac:dyDescent="0.25">
      <c r="C332" s="3">
        <v>3504.3429000000001</v>
      </c>
      <c r="D332" s="4">
        <v>1.5369999999999999</v>
      </c>
    </row>
    <row r="333" spans="3:4" customFormat="1" x14ac:dyDescent="0.25">
      <c r="C333" s="3">
        <v>3505.3633</v>
      </c>
      <c r="D333" s="4">
        <v>1.548</v>
      </c>
    </row>
    <row r="334" spans="3:4" customFormat="1" x14ac:dyDescent="0.25">
      <c r="C334" s="3">
        <v>3513.3418999999999</v>
      </c>
      <c r="D334" s="4">
        <v>1.5369999999999999</v>
      </c>
    </row>
    <row r="335" spans="3:4" customFormat="1" x14ac:dyDescent="0.25">
      <c r="C335" s="3">
        <v>3521.3582000000001</v>
      </c>
      <c r="D335" s="4">
        <v>1.548</v>
      </c>
    </row>
    <row r="336" spans="3:4" customFormat="1" x14ac:dyDescent="0.25">
      <c r="C336" s="3">
        <v>3537.3530999999998</v>
      </c>
      <c r="D336" s="4">
        <v>1.548</v>
      </c>
    </row>
    <row r="337" spans="3:4" customFormat="1" x14ac:dyDescent="0.25">
      <c r="C337" s="3">
        <v>3538.3735000000001</v>
      </c>
      <c r="D337" s="4">
        <v>1.56</v>
      </c>
    </row>
    <row r="338" spans="3:4" customFormat="1" x14ac:dyDescent="0.25">
      <c r="C338" s="3">
        <v>3544.3364999999999</v>
      </c>
      <c r="D338" s="4">
        <v>1.548</v>
      </c>
    </row>
    <row r="339" spans="3:4" customFormat="1" x14ac:dyDescent="0.25">
      <c r="C339" s="3">
        <v>3546.3899000000001</v>
      </c>
      <c r="D339" s="4">
        <v>1.571</v>
      </c>
    </row>
    <row r="340" spans="3:4" customFormat="1" x14ac:dyDescent="0.25">
      <c r="C340" s="3">
        <v>3552.3528000000001</v>
      </c>
      <c r="D340" s="4">
        <v>1.56</v>
      </c>
    </row>
    <row r="341" spans="3:4" customFormat="1" x14ac:dyDescent="0.25">
      <c r="C341" s="3">
        <v>3554.3685</v>
      </c>
      <c r="D341" s="4">
        <v>1.56</v>
      </c>
    </row>
    <row r="342" spans="3:4" customFormat="1" x14ac:dyDescent="0.25">
      <c r="C342" s="3">
        <v>3562.3847999999998</v>
      </c>
      <c r="D342" s="4">
        <v>1.571</v>
      </c>
    </row>
    <row r="343" spans="3:4" customFormat="1" x14ac:dyDescent="0.25">
      <c r="C343" s="3">
        <v>3568.3476999999998</v>
      </c>
      <c r="D343" s="4">
        <v>1.56</v>
      </c>
    </row>
    <row r="344" spans="3:4" customFormat="1" x14ac:dyDescent="0.25">
      <c r="C344" s="3">
        <v>3570.3634000000002</v>
      </c>
      <c r="D344" s="4">
        <v>1.56</v>
      </c>
    </row>
    <row r="345" spans="3:4" customFormat="1" x14ac:dyDescent="0.25">
      <c r="C345" s="3">
        <v>3578.3797</v>
      </c>
      <c r="D345" s="4">
        <v>1.571</v>
      </c>
    </row>
    <row r="346" spans="3:4" customFormat="1" x14ac:dyDescent="0.25">
      <c r="C346" s="3">
        <v>3579.4000999999998</v>
      </c>
      <c r="D346" s="4">
        <v>1.5820000000000001</v>
      </c>
    </row>
    <row r="347" spans="3:4" customFormat="1" x14ac:dyDescent="0.25">
      <c r="C347" s="3">
        <v>3584.3425999999999</v>
      </c>
      <c r="D347" s="4">
        <v>1.56</v>
      </c>
    </row>
    <row r="348" spans="3:4" customFormat="1" x14ac:dyDescent="0.25">
      <c r="C348" s="3">
        <v>3585.3629999999998</v>
      </c>
      <c r="D348" s="4">
        <v>1.571</v>
      </c>
    </row>
    <row r="349" spans="3:4" customFormat="1" x14ac:dyDescent="0.25">
      <c r="C349" s="3">
        <v>3593.3793999999998</v>
      </c>
      <c r="D349" s="4">
        <v>1.5820000000000001</v>
      </c>
    </row>
    <row r="350" spans="3:4" customFormat="1" x14ac:dyDescent="0.25">
      <c r="C350" s="3">
        <v>3595.395</v>
      </c>
      <c r="D350" s="4">
        <v>1.5820000000000001</v>
      </c>
    </row>
    <row r="351" spans="3:4" customFormat="1" x14ac:dyDescent="0.25">
      <c r="C351" s="3">
        <v>3601.3580000000002</v>
      </c>
      <c r="D351" s="4">
        <v>1.571</v>
      </c>
    </row>
    <row r="352" spans="3:4" customFormat="1" x14ac:dyDescent="0.25">
      <c r="C352" s="3">
        <v>3609.3742999999999</v>
      </c>
      <c r="D352" s="4">
        <v>1.5820000000000001</v>
      </c>
    </row>
    <row r="353" spans="3:4" customFormat="1" x14ac:dyDescent="0.25">
      <c r="C353" s="3">
        <v>3611.3899000000001</v>
      </c>
      <c r="D353" s="4">
        <v>1.5820000000000001</v>
      </c>
    </row>
    <row r="354" spans="3:4" customFormat="1" x14ac:dyDescent="0.25">
      <c r="C354" s="3">
        <v>3625.3692000000001</v>
      </c>
      <c r="D354" s="4">
        <v>1.5820000000000001</v>
      </c>
    </row>
    <row r="355" spans="3:4" customFormat="1" x14ac:dyDescent="0.25">
      <c r="C355" s="3">
        <v>3626.3896</v>
      </c>
      <c r="D355" s="4">
        <v>1.593</v>
      </c>
    </row>
    <row r="356" spans="3:4" customFormat="1" x14ac:dyDescent="0.25">
      <c r="C356" s="3">
        <v>3642.3845000000001</v>
      </c>
      <c r="D356" s="4">
        <v>1.593</v>
      </c>
    </row>
    <row r="357" spans="3:4" customFormat="1" x14ac:dyDescent="0.25">
      <c r="C357" s="3">
        <v>3650.4007999999999</v>
      </c>
      <c r="D357" s="4">
        <v>1.6040000000000001</v>
      </c>
    </row>
    <row r="358" spans="3:4" customFormat="1" x14ac:dyDescent="0.25">
      <c r="C358" s="3">
        <v>3658.3793999999998</v>
      </c>
      <c r="D358" s="4">
        <v>1.593</v>
      </c>
    </row>
    <row r="359" spans="3:4" customFormat="1" x14ac:dyDescent="0.25">
      <c r="C359" s="3">
        <v>3666.3957</v>
      </c>
      <c r="D359" s="4">
        <v>1.6040000000000001</v>
      </c>
    </row>
    <row r="360" spans="3:4" customFormat="1" x14ac:dyDescent="0.25">
      <c r="C360" s="3">
        <v>3667.4160999999999</v>
      </c>
      <c r="D360" s="4">
        <v>1.615</v>
      </c>
    </row>
    <row r="361" spans="3:4" customFormat="1" x14ac:dyDescent="0.25">
      <c r="C361" s="3">
        <v>3683.4110000000001</v>
      </c>
      <c r="D361" s="4">
        <v>1.615</v>
      </c>
    </row>
    <row r="362" spans="3:4" customFormat="1" x14ac:dyDescent="0.25">
      <c r="C362" s="3">
        <v>3699.4059999999999</v>
      </c>
      <c r="D362" s="4">
        <v>1.615</v>
      </c>
    </row>
    <row r="363" spans="3:4" customFormat="1" x14ac:dyDescent="0.25">
      <c r="C363" s="3">
        <v>3707.4223000000002</v>
      </c>
      <c r="D363" s="4">
        <v>1.6259999999999999</v>
      </c>
    </row>
    <row r="364" spans="3:4" customFormat="1" x14ac:dyDescent="0.25">
      <c r="C364" s="3">
        <v>3708.4427000000001</v>
      </c>
      <c r="D364" s="4">
        <v>1.6379999999999999</v>
      </c>
    </row>
    <row r="365" spans="3:4" customFormat="1" x14ac:dyDescent="0.25">
      <c r="C365" s="3">
        <v>3714.4056</v>
      </c>
      <c r="D365" s="4">
        <v>1.6259999999999999</v>
      </c>
    </row>
    <row r="366" spans="3:4" customFormat="1" x14ac:dyDescent="0.25">
      <c r="C366" s="3">
        <v>3724.4376000000002</v>
      </c>
      <c r="D366" s="4">
        <v>1.6379999999999999</v>
      </c>
    </row>
    <row r="367" spans="3:4" customFormat="1" x14ac:dyDescent="0.25">
      <c r="C367" s="3">
        <v>3730.4005000000002</v>
      </c>
      <c r="D367" s="4">
        <v>1.6259999999999999</v>
      </c>
    </row>
    <row r="368" spans="3:4" customFormat="1" x14ac:dyDescent="0.25">
      <c r="C368" s="3">
        <v>3740.4324999999999</v>
      </c>
      <c r="D368" s="4">
        <v>1.6379999999999999</v>
      </c>
    </row>
    <row r="369" spans="3:4" customFormat="1" x14ac:dyDescent="0.25">
      <c r="C369" s="3">
        <v>3746.3955000000001</v>
      </c>
      <c r="D369" s="4">
        <v>1.6259999999999999</v>
      </c>
    </row>
    <row r="370" spans="3:4" customFormat="1" x14ac:dyDescent="0.25">
      <c r="C370" s="3">
        <v>3754.4117999999999</v>
      </c>
      <c r="D370" s="4">
        <v>1.6379999999999999</v>
      </c>
    </row>
    <row r="371" spans="3:4" customFormat="1" x14ac:dyDescent="0.25">
      <c r="C371" s="3">
        <v>3755.4322000000002</v>
      </c>
      <c r="D371" s="4">
        <v>1.649</v>
      </c>
    </row>
    <row r="372" spans="3:4" customFormat="1" x14ac:dyDescent="0.25">
      <c r="C372" s="3">
        <v>3771.4270999999999</v>
      </c>
      <c r="D372" s="4">
        <v>1.649</v>
      </c>
    </row>
    <row r="373" spans="3:4" customFormat="1" x14ac:dyDescent="0.25">
      <c r="C373" s="3">
        <v>3787.422</v>
      </c>
      <c r="D373" s="4">
        <v>1.649</v>
      </c>
    </row>
    <row r="374" spans="3:4" customFormat="1" x14ac:dyDescent="0.25">
      <c r="C374" s="3">
        <v>3796.4587000000001</v>
      </c>
      <c r="D374" s="4">
        <v>1.671</v>
      </c>
    </row>
    <row r="375" spans="3:4" customFormat="1" x14ac:dyDescent="0.25">
      <c r="C375" s="3">
        <v>3812.4535999999998</v>
      </c>
      <c r="D375" s="4">
        <v>1.671</v>
      </c>
    </row>
    <row r="376" spans="3:4" customFormat="1" x14ac:dyDescent="0.25">
      <c r="C376" s="3">
        <v>3828.4486000000002</v>
      </c>
      <c r="D376" s="4">
        <v>1.671</v>
      </c>
    </row>
    <row r="377" spans="3:4" customFormat="1" x14ac:dyDescent="0.25">
      <c r="C377" s="3">
        <v>3853.4802</v>
      </c>
      <c r="D377" s="4">
        <v>1.6930000000000001</v>
      </c>
    </row>
    <row r="378" spans="3:4" customFormat="1" x14ac:dyDescent="0.25">
      <c r="C378" s="3">
        <v>3869.4751000000001</v>
      </c>
      <c r="D378" s="4">
        <v>1.6930000000000001</v>
      </c>
    </row>
    <row r="379" spans="3:4" customFormat="1" x14ac:dyDescent="0.25">
      <c r="C379" s="3">
        <v>3900.4697000000001</v>
      </c>
      <c r="D379" s="4">
        <v>1.704</v>
      </c>
    </row>
    <row r="380" spans="3:4" customFormat="1" x14ac:dyDescent="0.25">
      <c r="C380" s="3">
        <v>3916.4645999999998</v>
      </c>
      <c r="D380" s="4">
        <v>1.704</v>
      </c>
    </row>
    <row r="381" spans="3:4" customFormat="1" ht="15.75" thickBot="1" x14ac:dyDescent="0.3">
      <c r="C381" s="5">
        <v>3957.4911000000002</v>
      </c>
      <c r="D381" s="6">
        <v>1.7270000000000001</v>
      </c>
    </row>
    <row r="382" spans="3:4" customFormat="1" x14ac:dyDescent="0.25"/>
    <row r="383" spans="3:4" customFormat="1" x14ac:dyDescent="0.25"/>
    <row r="384" spans="3: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</sheetData>
  <mergeCells count="5">
    <mergeCell ref="H2:L2"/>
    <mergeCell ref="A3:B3"/>
    <mergeCell ref="C3:D3"/>
    <mergeCell ref="E3:F3"/>
    <mergeCell ref="A1:Z1"/>
  </mergeCells>
  <pageMargins left="0.25" right="0.25" top="0.75" bottom="0.75" header="0.3" footer="0.3"/>
  <pageSetup paperSize="9" scale="5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TOC</vt:lpstr>
      <vt:lpstr>S-T1</vt:lpstr>
      <vt:lpstr>S-T2</vt:lpstr>
      <vt:lpstr>S-T3</vt:lpstr>
      <vt:lpstr>S-T4</vt:lpstr>
      <vt:lpstr>S-T5</vt:lpstr>
      <vt:lpstr>S-T6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Franco Loponte</dc:creator>
  <cp:lastModifiedBy>Hector Franco Loponte</cp:lastModifiedBy>
  <cp:lastPrinted>2025-08-29T18:09:57Z</cp:lastPrinted>
  <dcterms:created xsi:type="dcterms:W3CDTF">2024-11-22T00:04:44Z</dcterms:created>
  <dcterms:modified xsi:type="dcterms:W3CDTF">2025-09-24T13:52:53Z</dcterms:modified>
</cp:coreProperties>
</file>